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proračun 25\"/>
    </mc:Choice>
  </mc:AlternateContent>
  <xr:revisionPtr revIDLastSave="0" documentId="8_{5C1D73F9-8A88-4738-ACE0-AD871BF8AA6F}" xr6:coauthVersionLast="47" xr6:coauthVersionMax="47" xr10:uidLastSave="{00000000-0000-0000-0000-000000000000}"/>
  <bookViews>
    <workbookView xWindow="-120" yWindow="-120" windowWidth="24240" windowHeight="13140" xr2:uid="{B9859770-BCC7-440D-B4C5-C5019BCD2DC3}"/>
  </bookViews>
  <sheets>
    <sheet name="Plan 2024." sheetId="7" r:id="rId1"/>
  </sheets>
  <definedNames>
    <definedName name="_xlnm.Print_Titles" localSheetId="0">'Plan 2024.'!$14:$15</definedName>
    <definedName name="_xlnm.Print_Area" localSheetId="0">'Plan 2024.'!$A$1:$K$297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8" i="7" l="1"/>
  <c r="J248" i="7"/>
  <c r="I248" i="7"/>
  <c r="H248" i="7"/>
  <c r="G248" i="7"/>
  <c r="F248" i="7"/>
  <c r="E248" i="7"/>
  <c r="C248" i="7"/>
  <c r="D224" i="7"/>
  <c r="I225" i="7"/>
  <c r="I224" i="7" s="1"/>
  <c r="I223" i="7" s="1"/>
  <c r="H225" i="7"/>
  <c r="H224" i="7" s="1"/>
  <c r="H223" i="7" s="1"/>
  <c r="G225" i="7"/>
  <c r="G224" i="7" s="1"/>
  <c r="G223" i="7" s="1"/>
  <c r="F225" i="7"/>
  <c r="F224" i="7" s="1"/>
  <c r="F223" i="7" s="1"/>
  <c r="E225" i="7"/>
  <c r="E224" i="7" s="1"/>
  <c r="E223" i="7" s="1"/>
  <c r="D225" i="7"/>
  <c r="C225" i="7"/>
  <c r="C224" i="7" s="1"/>
  <c r="D223" i="7"/>
  <c r="C223" i="7"/>
  <c r="I210" i="7"/>
  <c r="I209" i="7" s="1"/>
  <c r="H210" i="7"/>
  <c r="H209" i="7" s="1"/>
  <c r="G210" i="7"/>
  <c r="G209" i="7" s="1"/>
  <c r="F210" i="7"/>
  <c r="F209" i="7" s="1"/>
  <c r="E210" i="7"/>
  <c r="E209" i="7" s="1"/>
  <c r="D210" i="7"/>
  <c r="C210" i="7"/>
  <c r="I155" i="7"/>
  <c r="H155" i="7"/>
  <c r="G155" i="7"/>
  <c r="F155" i="7"/>
  <c r="E155" i="7"/>
  <c r="C155" i="7"/>
  <c r="J85" i="7"/>
  <c r="I200" i="7" l="1"/>
  <c r="H200" i="7"/>
  <c r="G200" i="7"/>
  <c r="F200" i="7"/>
  <c r="E200" i="7"/>
  <c r="C200" i="7"/>
  <c r="I243" i="7"/>
  <c r="H243" i="7"/>
  <c r="G243" i="7"/>
  <c r="F243" i="7"/>
  <c r="E243" i="7"/>
  <c r="D243" i="7"/>
  <c r="C243" i="7"/>
  <c r="I242" i="7"/>
  <c r="H242" i="7"/>
  <c r="G242" i="7"/>
  <c r="F242" i="7"/>
  <c r="E242" i="7"/>
  <c r="D242" i="7"/>
  <c r="C242" i="7"/>
  <c r="I241" i="7"/>
  <c r="H241" i="7"/>
  <c r="G241" i="7"/>
  <c r="F241" i="7"/>
  <c r="E241" i="7"/>
  <c r="D241" i="7"/>
  <c r="C241" i="7"/>
  <c r="I238" i="7"/>
  <c r="H238" i="7"/>
  <c r="G238" i="7"/>
  <c r="F238" i="7"/>
  <c r="E238" i="7"/>
  <c r="D238" i="7"/>
  <c r="C238" i="7"/>
  <c r="I236" i="7"/>
  <c r="H236" i="7"/>
  <c r="G236" i="7"/>
  <c r="F236" i="7"/>
  <c r="E236" i="7"/>
  <c r="D236" i="7"/>
  <c r="C236" i="7"/>
  <c r="I235" i="7"/>
  <c r="H235" i="7"/>
  <c r="G235" i="7"/>
  <c r="F235" i="7"/>
  <c r="E235" i="7"/>
  <c r="D235" i="7"/>
  <c r="C235" i="7"/>
  <c r="I234" i="7"/>
  <c r="H234" i="7"/>
  <c r="G234" i="7"/>
  <c r="F234" i="7"/>
  <c r="E234" i="7"/>
  <c r="D234" i="7"/>
  <c r="C234" i="7"/>
  <c r="I231" i="7"/>
  <c r="H231" i="7"/>
  <c r="G231" i="7"/>
  <c r="F231" i="7"/>
  <c r="E231" i="7"/>
  <c r="D231" i="7"/>
  <c r="C231" i="7"/>
  <c r="I229" i="7"/>
  <c r="H229" i="7"/>
  <c r="G229" i="7"/>
  <c r="F229" i="7"/>
  <c r="E229" i="7"/>
  <c r="D229" i="7"/>
  <c r="C229" i="7"/>
  <c r="I228" i="7"/>
  <c r="H228" i="7"/>
  <c r="G228" i="7"/>
  <c r="F228" i="7"/>
  <c r="E228" i="7"/>
  <c r="D228" i="7"/>
  <c r="C228" i="7"/>
  <c r="I227" i="7"/>
  <c r="H227" i="7"/>
  <c r="G227" i="7"/>
  <c r="F227" i="7"/>
  <c r="E227" i="7"/>
  <c r="D227" i="7"/>
  <c r="C227" i="7"/>
  <c r="K213" i="7" l="1"/>
  <c r="J213" i="7"/>
  <c r="K199" i="7"/>
  <c r="J199" i="7"/>
  <c r="I202" i="7"/>
  <c r="I199" i="7" s="1"/>
  <c r="H202" i="7"/>
  <c r="H199" i="7" s="1"/>
  <c r="G202" i="7"/>
  <c r="G199" i="7" s="1"/>
  <c r="F202" i="7"/>
  <c r="F199" i="7" s="1"/>
  <c r="C202" i="7"/>
  <c r="C199" i="7" s="1"/>
  <c r="E202" i="7"/>
  <c r="E199" i="7" s="1"/>
  <c r="K164" i="7"/>
  <c r="K163" i="7" s="1"/>
  <c r="J164" i="7"/>
  <c r="J163" i="7" s="1"/>
  <c r="C82" i="7"/>
  <c r="C76" i="7"/>
  <c r="K273" i="7" l="1"/>
  <c r="K277" i="7"/>
  <c r="K265" i="7"/>
  <c r="K258" i="7"/>
  <c r="K249" i="7"/>
  <c r="J273" i="7"/>
  <c r="J265" i="7"/>
  <c r="J258" i="7"/>
  <c r="J249" i="7"/>
  <c r="J277" i="7"/>
  <c r="F275" i="7"/>
  <c r="E275" i="7"/>
  <c r="F274" i="7"/>
  <c r="E274" i="7"/>
  <c r="F273" i="7"/>
  <c r="E273" i="7"/>
  <c r="F281" i="7"/>
  <c r="E281" i="7"/>
  <c r="F279" i="7"/>
  <c r="E279" i="7"/>
  <c r="F278" i="7"/>
  <c r="E278" i="7"/>
  <c r="F277" i="7"/>
  <c r="E277" i="7"/>
  <c r="F271" i="7"/>
  <c r="E271" i="7"/>
  <c r="F270" i="7"/>
  <c r="E270" i="7"/>
  <c r="F267" i="7"/>
  <c r="E267" i="7"/>
  <c r="F266" i="7"/>
  <c r="E266" i="7"/>
  <c r="F265" i="7"/>
  <c r="E265" i="7"/>
  <c r="F263" i="7"/>
  <c r="E263" i="7"/>
  <c r="F260" i="7"/>
  <c r="E260" i="7"/>
  <c r="F259" i="7"/>
  <c r="E259" i="7"/>
  <c r="F258" i="7"/>
  <c r="E258" i="7"/>
  <c r="F256" i="7"/>
  <c r="E256" i="7"/>
  <c r="F255" i="7"/>
  <c r="E255" i="7"/>
  <c r="F253" i="7"/>
  <c r="E253" i="7"/>
  <c r="F251" i="7"/>
  <c r="E251" i="7"/>
  <c r="F250" i="7"/>
  <c r="E250" i="7"/>
  <c r="F249" i="7"/>
  <c r="E249" i="7"/>
  <c r="C251" i="7"/>
  <c r="C253" i="7"/>
  <c r="C250" i="7" s="1"/>
  <c r="C256" i="7"/>
  <c r="C255" i="7"/>
  <c r="C260" i="7"/>
  <c r="C263" i="7"/>
  <c r="C259" i="7" s="1"/>
  <c r="C258" i="7" s="1"/>
  <c r="C267" i="7"/>
  <c r="C266" i="7"/>
  <c r="C271" i="7"/>
  <c r="C270" i="7"/>
  <c r="C265" i="7" s="1"/>
  <c r="C279" i="7"/>
  <c r="C281" i="7"/>
  <c r="C275" i="7"/>
  <c r="C274" i="7"/>
  <c r="C273" i="7"/>
  <c r="C278" i="7" l="1"/>
  <c r="C277" i="7" s="1"/>
  <c r="C249" i="7"/>
  <c r="I87" i="7" l="1"/>
  <c r="H87" i="7"/>
  <c r="H86" i="7" s="1"/>
  <c r="H85" i="7" s="1"/>
  <c r="G87" i="7"/>
  <c r="G86" i="7" s="1"/>
  <c r="G85" i="7" s="1"/>
  <c r="F87" i="7"/>
  <c r="F86" i="7" s="1"/>
  <c r="F85" i="7" s="1"/>
  <c r="E87" i="7"/>
  <c r="E86" i="7" s="1"/>
  <c r="E85" i="7" s="1"/>
  <c r="D87" i="7"/>
  <c r="D86" i="7" s="1"/>
  <c r="D85" i="7" s="1"/>
  <c r="C87" i="7"/>
  <c r="C86" i="7" s="1"/>
  <c r="C85" i="7" s="1"/>
  <c r="K85" i="7"/>
  <c r="I86" i="7"/>
  <c r="I85" i="7" s="1"/>
  <c r="I82" i="7"/>
  <c r="H82" i="7"/>
  <c r="G82" i="7"/>
  <c r="F82" i="7"/>
  <c r="I76" i="7"/>
  <c r="H76" i="7"/>
  <c r="G76" i="7"/>
  <c r="F76" i="7"/>
  <c r="E82" i="7"/>
  <c r="E76" i="7"/>
  <c r="D82" i="7"/>
  <c r="D76" i="7"/>
  <c r="I74" i="7"/>
  <c r="I73" i="7" s="1"/>
  <c r="H74" i="7"/>
  <c r="H73" i="7" s="1"/>
  <c r="G74" i="7"/>
  <c r="G73" i="7" s="1"/>
  <c r="F74" i="7"/>
  <c r="F73" i="7" s="1"/>
  <c r="E74" i="7"/>
  <c r="D74" i="7"/>
  <c r="C74" i="7"/>
  <c r="C73" i="7" s="1"/>
  <c r="C72" i="7" s="1"/>
  <c r="F50" i="7"/>
  <c r="F48" i="7"/>
  <c r="F45" i="7"/>
  <c r="F44" i="7" s="1"/>
  <c r="F41" i="7"/>
  <c r="F34" i="7"/>
  <c r="F30" i="7"/>
  <c r="F26" i="7"/>
  <c r="F23" i="7"/>
  <c r="F21" i="7"/>
  <c r="F19" i="7"/>
  <c r="E30" i="7"/>
  <c r="E73" i="7" l="1"/>
  <c r="F47" i="7"/>
  <c r="I72" i="7"/>
  <c r="F25" i="7"/>
  <c r="D73" i="7"/>
  <c r="D72" i="7" s="1"/>
  <c r="F72" i="7"/>
  <c r="H72" i="7"/>
  <c r="J72" i="7"/>
  <c r="G72" i="7"/>
  <c r="K72" i="7"/>
  <c r="E72" i="7"/>
  <c r="F18" i="7"/>
  <c r="F17" i="7" s="1"/>
  <c r="I220" i="7"/>
  <c r="H220" i="7"/>
  <c r="G220" i="7"/>
  <c r="F220" i="7"/>
  <c r="E220" i="7"/>
  <c r="D220" i="7"/>
  <c r="C220" i="7"/>
  <c r="I218" i="7"/>
  <c r="H218" i="7"/>
  <c r="G218" i="7"/>
  <c r="F218" i="7"/>
  <c r="E218" i="7"/>
  <c r="D218" i="7"/>
  <c r="C218" i="7"/>
  <c r="I214" i="7"/>
  <c r="I213" i="7" s="1"/>
  <c r="H214" i="7"/>
  <c r="H213" i="7" s="1"/>
  <c r="G214" i="7"/>
  <c r="G213" i="7" s="1"/>
  <c r="F214" i="7"/>
  <c r="F213" i="7" s="1"/>
  <c r="E214" i="7"/>
  <c r="E213" i="7" s="1"/>
  <c r="D214" i="7"/>
  <c r="C214" i="7"/>
  <c r="C213" i="7" s="1"/>
  <c r="I207" i="7"/>
  <c r="I206" i="7" s="1"/>
  <c r="I205" i="7" s="1"/>
  <c r="H207" i="7"/>
  <c r="H206" i="7" s="1"/>
  <c r="H205" i="7" s="1"/>
  <c r="G207" i="7"/>
  <c r="G206" i="7" s="1"/>
  <c r="G205" i="7" s="1"/>
  <c r="F207" i="7"/>
  <c r="F206" i="7" s="1"/>
  <c r="F205" i="7" s="1"/>
  <c r="E207" i="7"/>
  <c r="E206" i="7" s="1"/>
  <c r="E205" i="7" s="1"/>
  <c r="D207" i="7"/>
  <c r="C207" i="7"/>
  <c r="C206" i="7" s="1"/>
  <c r="D188" i="7"/>
  <c r="D181" i="7"/>
  <c r="I150" i="7"/>
  <c r="I275" i="7"/>
  <c r="I274" i="7" s="1"/>
  <c r="I273" i="7" s="1"/>
  <c r="H275" i="7"/>
  <c r="G275" i="7"/>
  <c r="G274" i="7" s="1"/>
  <c r="G273" i="7" s="1"/>
  <c r="D275" i="7"/>
  <c r="D274" i="7" s="1"/>
  <c r="D273" i="7" s="1"/>
  <c r="H274" i="7"/>
  <c r="H273" i="7" s="1"/>
  <c r="I281" i="7"/>
  <c r="H281" i="7"/>
  <c r="G281" i="7"/>
  <c r="D281" i="7"/>
  <c r="I279" i="7"/>
  <c r="I278" i="7" s="1"/>
  <c r="H279" i="7"/>
  <c r="H278" i="7" s="1"/>
  <c r="G279" i="7"/>
  <c r="G278" i="7" s="1"/>
  <c r="D279" i="7"/>
  <c r="D278" i="7" l="1"/>
  <c r="E212" i="7"/>
  <c r="G212" i="7"/>
  <c r="I212" i="7"/>
  <c r="C217" i="7"/>
  <c r="C216" i="7" s="1"/>
  <c r="E217" i="7"/>
  <c r="E216" i="7" s="1"/>
  <c r="G217" i="7"/>
  <c r="G216" i="7" s="1"/>
  <c r="I217" i="7"/>
  <c r="I216" i="7" s="1"/>
  <c r="D213" i="7"/>
  <c r="D212" i="7" s="1"/>
  <c r="D209" i="7" s="1"/>
  <c r="C205" i="7"/>
  <c r="D217" i="7"/>
  <c r="D216" i="7" s="1"/>
  <c r="F217" i="7"/>
  <c r="F216" i="7" s="1"/>
  <c r="H217" i="7"/>
  <c r="H216" i="7" s="1"/>
  <c r="F212" i="7"/>
  <c r="H212" i="7"/>
  <c r="C212" i="7"/>
  <c r="C209" i="7" s="1"/>
  <c r="D206" i="7"/>
  <c r="D205" i="7" s="1"/>
  <c r="D277" i="7"/>
  <c r="G277" i="7"/>
  <c r="I277" i="7"/>
  <c r="H277" i="7"/>
  <c r="C198" i="7" l="1"/>
  <c r="C196" i="7"/>
  <c r="C195" i="7" s="1"/>
  <c r="C193" i="7"/>
  <c r="C192" i="7" s="1"/>
  <c r="C188" i="7"/>
  <c r="C181" i="7"/>
  <c r="C177" i="7"/>
  <c r="C173" i="7"/>
  <c r="C170" i="7"/>
  <c r="C168" i="7"/>
  <c r="C166" i="7"/>
  <c r="C157" i="7"/>
  <c r="C150" i="7"/>
  <c r="C147" i="7"/>
  <c r="C142" i="7"/>
  <c r="C138" i="7"/>
  <c r="C133" i="7"/>
  <c r="C131" i="7"/>
  <c r="C126" i="7"/>
  <c r="C125" i="7" s="1"/>
  <c r="C123" i="7"/>
  <c r="C122" i="7" s="1"/>
  <c r="C118" i="7"/>
  <c r="C110" i="7"/>
  <c r="C106" i="7"/>
  <c r="C102" i="7"/>
  <c r="C99" i="7"/>
  <c r="C97" i="7"/>
  <c r="C95" i="7"/>
  <c r="C70" i="7"/>
  <c r="C68" i="7"/>
  <c r="C64" i="7"/>
  <c r="C58" i="7"/>
  <c r="C54" i="7"/>
  <c r="C53" i="7" s="1"/>
  <c r="C52" i="7" s="1"/>
  <c r="C50" i="7"/>
  <c r="C48" i="7"/>
  <c r="C45" i="7"/>
  <c r="C44" i="7" s="1"/>
  <c r="C41" i="7"/>
  <c r="C34" i="7"/>
  <c r="C30" i="7"/>
  <c r="C26" i="7"/>
  <c r="C23" i="7"/>
  <c r="C21" i="7"/>
  <c r="C19" i="7"/>
  <c r="F138" i="7"/>
  <c r="E138" i="7"/>
  <c r="F142" i="7"/>
  <c r="F137" i="7" s="1"/>
  <c r="F136" i="7" s="1"/>
  <c r="E142" i="7"/>
  <c r="D138" i="7"/>
  <c r="D142" i="7"/>
  <c r="C94" i="7" l="1"/>
  <c r="C67" i="7"/>
  <c r="C66" i="7" s="1"/>
  <c r="C18" i="7"/>
  <c r="C137" i="7"/>
  <c r="C136" i="7" s="1"/>
  <c r="D137" i="7"/>
  <c r="D136" i="7" s="1"/>
  <c r="C25" i="7"/>
  <c r="C57" i="7"/>
  <c r="C56" i="7" s="1"/>
  <c r="C101" i="7"/>
  <c r="C93" i="7" s="1"/>
  <c r="C130" i="7"/>
  <c r="C129" i="7" s="1"/>
  <c r="C47" i="7"/>
  <c r="C146" i="7"/>
  <c r="C145" i="7" s="1"/>
  <c r="C154" i="7"/>
  <c r="C153" i="7" s="1"/>
  <c r="C172" i="7"/>
  <c r="E137" i="7"/>
  <c r="E136" i="7" s="1"/>
  <c r="C165" i="7"/>
  <c r="C164" i="7" s="1"/>
  <c r="C163" i="7" s="1"/>
  <c r="G19" i="7"/>
  <c r="G21" i="7"/>
  <c r="G23" i="7"/>
  <c r="G26" i="7"/>
  <c r="G30" i="7"/>
  <c r="G34" i="7"/>
  <c r="G41" i="7"/>
  <c r="G45" i="7"/>
  <c r="G44" i="7" s="1"/>
  <c r="G48" i="7"/>
  <c r="G50" i="7"/>
  <c r="G54" i="7"/>
  <c r="G53" i="7" s="1"/>
  <c r="G52" i="7" s="1"/>
  <c r="G58" i="7"/>
  <c r="G64" i="7"/>
  <c r="G68" i="7"/>
  <c r="G70" i="7"/>
  <c r="G95" i="7"/>
  <c r="G97" i="7"/>
  <c r="G99" i="7"/>
  <c r="G102" i="7"/>
  <c r="G106" i="7"/>
  <c r="G110" i="7"/>
  <c r="G118" i="7"/>
  <c r="G123" i="7"/>
  <c r="G122" i="7" s="1"/>
  <c r="G126" i="7"/>
  <c r="G125" i="7" s="1"/>
  <c r="G131" i="7"/>
  <c r="G133" i="7"/>
  <c r="G138" i="7"/>
  <c r="G142" i="7"/>
  <c r="G147" i="7"/>
  <c r="G150" i="7"/>
  <c r="G157" i="7"/>
  <c r="G166" i="7"/>
  <c r="G168" i="7"/>
  <c r="G170" i="7"/>
  <c r="G173" i="7"/>
  <c r="G177" i="7"/>
  <c r="G181" i="7"/>
  <c r="G188" i="7"/>
  <c r="G193" i="7"/>
  <c r="G192" i="7" s="1"/>
  <c r="G196" i="7"/>
  <c r="G195" i="7" s="1"/>
  <c r="G198" i="7"/>
  <c r="G253" i="7"/>
  <c r="G251" i="7" s="1"/>
  <c r="G256" i="7"/>
  <c r="G255" i="7" s="1"/>
  <c r="G260" i="7"/>
  <c r="G263" i="7"/>
  <c r="G267" i="7"/>
  <c r="G266" i="7" s="1"/>
  <c r="G271" i="7"/>
  <c r="G270" i="7" s="1"/>
  <c r="D271" i="7"/>
  <c r="D270" i="7" s="1"/>
  <c r="D267" i="7"/>
  <c r="D266" i="7" s="1"/>
  <c r="D263" i="7"/>
  <c r="D260" i="7"/>
  <c r="D256" i="7"/>
  <c r="D255" i="7" s="1"/>
  <c r="D253" i="7"/>
  <c r="D251" i="7"/>
  <c r="D202" i="7"/>
  <c r="D196" i="7"/>
  <c r="D195" i="7" s="1"/>
  <c r="D193" i="7"/>
  <c r="D192" i="7" s="1"/>
  <c r="D177" i="7"/>
  <c r="D173" i="7"/>
  <c r="D170" i="7"/>
  <c r="D168" i="7"/>
  <c r="D166" i="7"/>
  <c r="D157" i="7"/>
  <c r="D155" i="7"/>
  <c r="D150" i="7"/>
  <c r="D147" i="7"/>
  <c r="D133" i="7"/>
  <c r="D131" i="7"/>
  <c r="D126" i="7"/>
  <c r="D125" i="7" s="1"/>
  <c r="D123" i="7"/>
  <c r="D122" i="7" s="1"/>
  <c r="D118" i="7"/>
  <c r="D110" i="7"/>
  <c r="D106" i="7"/>
  <c r="D102" i="7"/>
  <c r="D99" i="7"/>
  <c r="D97" i="7"/>
  <c r="D95" i="7"/>
  <c r="D70" i="7"/>
  <c r="D68" i="7"/>
  <c r="D64" i="7"/>
  <c r="D58" i="7"/>
  <c r="D54" i="7"/>
  <c r="D53" i="7" s="1"/>
  <c r="D52" i="7" s="1"/>
  <c r="D50" i="7"/>
  <c r="D48" i="7"/>
  <c r="D45" i="7"/>
  <c r="D44" i="7" s="1"/>
  <c r="D41" i="7"/>
  <c r="D34" i="7"/>
  <c r="D30" i="7"/>
  <c r="D26" i="7"/>
  <c r="D23" i="7"/>
  <c r="D21" i="7"/>
  <c r="D19" i="7"/>
  <c r="H19" i="7"/>
  <c r="H21" i="7"/>
  <c r="H23" i="7"/>
  <c r="H26" i="7"/>
  <c r="H30" i="7"/>
  <c r="H34" i="7"/>
  <c r="H41" i="7"/>
  <c r="H45" i="7"/>
  <c r="H44" i="7" s="1"/>
  <c r="H48" i="7"/>
  <c r="H50" i="7"/>
  <c r="H54" i="7"/>
  <c r="H53" i="7" s="1"/>
  <c r="H52" i="7" s="1"/>
  <c r="H58" i="7"/>
  <c r="H64" i="7"/>
  <c r="H68" i="7"/>
  <c r="H70" i="7"/>
  <c r="H95" i="7"/>
  <c r="H97" i="7"/>
  <c r="H99" i="7"/>
  <c r="H102" i="7"/>
  <c r="H106" i="7"/>
  <c r="H110" i="7"/>
  <c r="H118" i="7"/>
  <c r="H123" i="7"/>
  <c r="H122" i="7" s="1"/>
  <c r="H126" i="7"/>
  <c r="H125" i="7" s="1"/>
  <c r="H131" i="7"/>
  <c r="H133" i="7"/>
  <c r="H138" i="7"/>
  <c r="H142" i="7"/>
  <c r="H147" i="7"/>
  <c r="H150" i="7"/>
  <c r="H157" i="7"/>
  <c r="H166" i="7"/>
  <c r="H168" i="7"/>
  <c r="H170" i="7"/>
  <c r="H173" i="7"/>
  <c r="H177" i="7"/>
  <c r="H181" i="7"/>
  <c r="H188" i="7"/>
  <c r="H193" i="7"/>
  <c r="H192" i="7" s="1"/>
  <c r="H196" i="7"/>
  <c r="H195" i="7" s="1"/>
  <c r="H198" i="7"/>
  <c r="H253" i="7"/>
  <c r="H256" i="7"/>
  <c r="H255" i="7" s="1"/>
  <c r="H260" i="7"/>
  <c r="H263" i="7"/>
  <c r="H267" i="7"/>
  <c r="H266" i="7" s="1"/>
  <c r="H271" i="7"/>
  <c r="H270" i="7" s="1"/>
  <c r="I19" i="7"/>
  <c r="I21" i="7"/>
  <c r="I23" i="7"/>
  <c r="I26" i="7"/>
  <c r="I30" i="7"/>
  <c r="I34" i="7"/>
  <c r="I41" i="7"/>
  <c r="I45" i="7"/>
  <c r="I44" i="7" s="1"/>
  <c r="I48" i="7"/>
  <c r="I50" i="7"/>
  <c r="I54" i="7"/>
  <c r="I53" i="7" s="1"/>
  <c r="I52" i="7" s="1"/>
  <c r="I58" i="7"/>
  <c r="I64" i="7"/>
  <c r="I68" i="7"/>
  <c r="I70" i="7"/>
  <c r="I95" i="7"/>
  <c r="I97" i="7"/>
  <c r="I99" i="7"/>
  <c r="I102" i="7"/>
  <c r="I106" i="7"/>
  <c r="I110" i="7"/>
  <c r="I118" i="7"/>
  <c r="I123" i="7"/>
  <c r="I122" i="7" s="1"/>
  <c r="I126" i="7"/>
  <c r="I125" i="7" s="1"/>
  <c r="I131" i="7"/>
  <c r="I133" i="7"/>
  <c r="I138" i="7"/>
  <c r="I142" i="7"/>
  <c r="I147" i="7"/>
  <c r="I157" i="7"/>
  <c r="I166" i="7"/>
  <c r="I168" i="7"/>
  <c r="I170" i="7"/>
  <c r="I173" i="7"/>
  <c r="I177" i="7"/>
  <c r="I181" i="7"/>
  <c r="I188" i="7"/>
  <c r="I193" i="7"/>
  <c r="I192" i="7" s="1"/>
  <c r="I196" i="7"/>
  <c r="I195" i="7" s="1"/>
  <c r="I198" i="7"/>
  <c r="I253" i="7"/>
  <c r="I251" i="7" s="1"/>
  <c r="I256" i="7"/>
  <c r="I255" i="7" s="1"/>
  <c r="I260" i="7"/>
  <c r="I263" i="7"/>
  <c r="I267" i="7"/>
  <c r="I266" i="7" s="1"/>
  <c r="I271" i="7"/>
  <c r="I270" i="7" s="1"/>
  <c r="I47" i="7" l="1"/>
  <c r="I25" i="7"/>
  <c r="H25" i="7"/>
  <c r="G25" i="7"/>
  <c r="D199" i="7"/>
  <c r="D198" i="7" s="1"/>
  <c r="D200" i="7"/>
  <c r="C135" i="7"/>
  <c r="C92" i="7" s="1"/>
  <c r="D94" i="7"/>
  <c r="I94" i="7"/>
  <c r="H94" i="7"/>
  <c r="G94" i="7"/>
  <c r="C17" i="7"/>
  <c r="C16" i="7" s="1"/>
  <c r="D25" i="7"/>
  <c r="D101" i="7"/>
  <c r="D93" i="7" s="1"/>
  <c r="G259" i="7"/>
  <c r="G258" i="7" s="1"/>
  <c r="G130" i="7"/>
  <c r="G129" i="7" s="1"/>
  <c r="G67" i="7"/>
  <c r="G66" i="7" s="1"/>
  <c r="G57" i="7"/>
  <c r="G56" i="7" s="1"/>
  <c r="D259" i="7"/>
  <c r="D258" i="7" s="1"/>
  <c r="G265" i="7"/>
  <c r="G154" i="7"/>
  <c r="G153" i="7" s="1"/>
  <c r="G146" i="7"/>
  <c r="G145" i="7" s="1"/>
  <c r="G172" i="7"/>
  <c r="G101" i="7"/>
  <c r="G47" i="7"/>
  <c r="G165" i="7"/>
  <c r="G164" i="7" s="1"/>
  <c r="G163" i="7" s="1"/>
  <c r="G137" i="7"/>
  <c r="G136" i="7" s="1"/>
  <c r="G135" i="7" s="1"/>
  <c r="G18" i="7"/>
  <c r="G250" i="7"/>
  <c r="G249" i="7" s="1"/>
  <c r="D18" i="7"/>
  <c r="D47" i="7"/>
  <c r="D57" i="7"/>
  <c r="D56" i="7" s="1"/>
  <c r="D67" i="7"/>
  <c r="D66" i="7" s="1"/>
  <c r="D146" i="7"/>
  <c r="D145" i="7" s="1"/>
  <c r="D135" i="7" s="1"/>
  <c r="D154" i="7"/>
  <c r="D153" i="7" s="1"/>
  <c r="D130" i="7"/>
  <c r="D129" i="7" s="1"/>
  <c r="D165" i="7"/>
  <c r="D164" i="7" s="1"/>
  <c r="D250" i="7"/>
  <c r="D249" i="7" s="1"/>
  <c r="D265" i="7"/>
  <c r="H154" i="7"/>
  <c r="H153" i="7" s="1"/>
  <c r="H146" i="7"/>
  <c r="H145" i="7" s="1"/>
  <c r="H137" i="7"/>
  <c r="H136" i="7" s="1"/>
  <c r="H135" i="7" s="1"/>
  <c r="H18" i="7"/>
  <c r="H250" i="7"/>
  <c r="H249" i="7" s="1"/>
  <c r="H251" i="7"/>
  <c r="H259" i="7"/>
  <c r="H258" i="7" s="1"/>
  <c r="H47" i="7"/>
  <c r="I265" i="7"/>
  <c r="H172" i="7"/>
  <c r="I165" i="7"/>
  <c r="I146" i="7"/>
  <c r="I145" i="7" s="1"/>
  <c r="I137" i="7"/>
  <c r="I136" i="7" s="1"/>
  <c r="I135" i="7" s="1"/>
  <c r="I18" i="7"/>
  <c r="H165" i="7"/>
  <c r="H164" i="7" s="1"/>
  <c r="H163" i="7" s="1"/>
  <c r="H130" i="7"/>
  <c r="H129" i="7" s="1"/>
  <c r="H101" i="7"/>
  <c r="H67" i="7"/>
  <c r="H66" i="7" s="1"/>
  <c r="H57" i="7"/>
  <c r="H56" i="7" s="1"/>
  <c r="H265" i="7"/>
  <c r="I259" i="7"/>
  <c r="I258" i="7" s="1"/>
  <c r="I172" i="7"/>
  <c r="I154" i="7"/>
  <c r="I153" i="7" s="1"/>
  <c r="I130" i="7"/>
  <c r="I129" i="7" s="1"/>
  <c r="I101" i="7"/>
  <c r="I67" i="7"/>
  <c r="I66" i="7" s="1"/>
  <c r="I57" i="7"/>
  <c r="I56" i="7" s="1"/>
  <c r="I250" i="7"/>
  <c r="I249" i="7" s="1"/>
  <c r="J188" i="7"/>
  <c r="K188" i="7"/>
  <c r="J181" i="7"/>
  <c r="K181" i="7"/>
  <c r="J177" i="7"/>
  <c r="K177" i="7"/>
  <c r="J173" i="7"/>
  <c r="K173" i="7"/>
  <c r="F170" i="7"/>
  <c r="J170" i="7"/>
  <c r="K170" i="7"/>
  <c r="F168" i="7"/>
  <c r="J168" i="7"/>
  <c r="K168" i="7"/>
  <c r="F166" i="7"/>
  <c r="I164" i="7" l="1"/>
  <c r="I163" i="7" s="1"/>
  <c r="D248" i="7"/>
  <c r="D92" i="7"/>
  <c r="I93" i="7"/>
  <c r="I92" i="7" s="1"/>
  <c r="G93" i="7"/>
  <c r="G92" i="7" s="1"/>
  <c r="H93" i="7"/>
  <c r="H92" i="7" s="1"/>
  <c r="D163" i="7"/>
  <c r="D285" i="7" s="1"/>
  <c r="G17" i="7"/>
  <c r="G16" i="7" s="1"/>
  <c r="D17" i="7"/>
  <c r="D16" i="7" s="1"/>
  <c r="H17" i="7"/>
  <c r="H16" i="7" s="1"/>
  <c r="I17" i="7"/>
  <c r="I16" i="7" s="1"/>
  <c r="F165" i="7"/>
  <c r="F150" i="7"/>
  <c r="F147" i="7"/>
  <c r="F126" i="7"/>
  <c r="F125" i="7" s="1"/>
  <c r="F123" i="7"/>
  <c r="F122" i="7" s="1"/>
  <c r="F118" i="7"/>
  <c r="F110" i="7"/>
  <c r="F106" i="7"/>
  <c r="F102" i="7"/>
  <c r="F99" i="7"/>
  <c r="F97" i="7"/>
  <c r="E110" i="7"/>
  <c r="E157" i="7"/>
  <c r="F157" i="7"/>
  <c r="J153" i="7"/>
  <c r="K153" i="7"/>
  <c r="E150" i="7"/>
  <c r="E147" i="7"/>
  <c r="E133" i="7"/>
  <c r="E131" i="7"/>
  <c r="E126" i="7"/>
  <c r="E125" i="7" s="1"/>
  <c r="E123" i="7"/>
  <c r="E122" i="7" s="1"/>
  <c r="E118" i="7"/>
  <c r="E106" i="7"/>
  <c r="E102" i="7"/>
  <c r="E99" i="7"/>
  <c r="E97" i="7"/>
  <c r="E95" i="7"/>
  <c r="F95" i="7"/>
  <c r="K93" i="7" l="1"/>
  <c r="J93" i="7"/>
  <c r="F94" i="7"/>
  <c r="G285" i="7"/>
  <c r="E94" i="7"/>
  <c r="H285" i="7"/>
  <c r="I285" i="7"/>
  <c r="E146" i="7"/>
  <c r="E145" i="7" s="1"/>
  <c r="E135" i="7" s="1"/>
  <c r="K129" i="7"/>
  <c r="E130" i="7"/>
  <c r="E129" i="7" s="1"/>
  <c r="K145" i="7"/>
  <c r="F101" i="7"/>
  <c r="F93" i="7" s="1"/>
  <c r="E101" i="7"/>
  <c r="E154" i="7"/>
  <c r="E153" i="7" s="1"/>
  <c r="F146" i="7"/>
  <c r="F145" i="7" s="1"/>
  <c r="F135" i="7" s="1"/>
  <c r="F154" i="7"/>
  <c r="F153" i="7" s="1"/>
  <c r="J145" i="7"/>
  <c r="J129" i="7"/>
  <c r="E19" i="7"/>
  <c r="E26" i="7"/>
  <c r="E54" i="7"/>
  <c r="E53" i="7" s="1"/>
  <c r="E52" i="7" s="1"/>
  <c r="E64" i="7"/>
  <c r="E70" i="7"/>
  <c r="F70" i="7"/>
  <c r="E68" i="7"/>
  <c r="F68" i="7"/>
  <c r="E58" i="7"/>
  <c r="F58" i="7"/>
  <c r="F64" i="7"/>
  <c r="F54" i="7"/>
  <c r="F53" i="7" s="1"/>
  <c r="F52" i="7" s="1"/>
  <c r="J52" i="7"/>
  <c r="K52" i="7"/>
  <c r="E23" i="7"/>
  <c r="E21" i="7"/>
  <c r="E50" i="7"/>
  <c r="E48" i="7"/>
  <c r="E45" i="7"/>
  <c r="E44" i="7" s="1"/>
  <c r="E41" i="7"/>
  <c r="E34" i="7"/>
  <c r="E198" i="7"/>
  <c r="E196" i="7"/>
  <c r="E195" i="7" s="1"/>
  <c r="E193" i="7"/>
  <c r="E192" i="7" s="1"/>
  <c r="E188" i="7"/>
  <c r="E181" i="7"/>
  <c r="E177" i="7"/>
  <c r="E173" i="7"/>
  <c r="E170" i="7"/>
  <c r="E168" i="7"/>
  <c r="E166" i="7"/>
  <c r="E165" i="7" s="1"/>
  <c r="F133" i="7"/>
  <c r="F131" i="7"/>
  <c r="F193" i="7"/>
  <c r="F192" i="7" s="1"/>
  <c r="F198" i="7"/>
  <c r="F196" i="7"/>
  <c r="F195" i="7" s="1"/>
  <c r="K136" i="7" l="1"/>
  <c r="K135" i="7"/>
  <c r="K92" i="7"/>
  <c r="E93" i="7"/>
  <c r="E92" i="7" s="1"/>
  <c r="E25" i="7"/>
  <c r="E47" i="7"/>
  <c r="E67" i="7"/>
  <c r="E66" i="7" s="1"/>
  <c r="F130" i="7"/>
  <c r="F129" i="7" s="1"/>
  <c r="F92" i="7" s="1"/>
  <c r="E172" i="7"/>
  <c r="K66" i="7"/>
  <c r="E18" i="7"/>
  <c r="K56" i="7"/>
  <c r="F67" i="7"/>
  <c r="F66" i="7" s="1"/>
  <c r="F177" i="7"/>
  <c r="F188" i="7"/>
  <c r="F173" i="7"/>
  <c r="F181" i="7"/>
  <c r="F57" i="7"/>
  <c r="F56" i="7" s="1"/>
  <c r="J56" i="7"/>
  <c r="E57" i="7"/>
  <c r="E56" i="7" s="1"/>
  <c r="J66" i="7"/>
  <c r="J136" i="7"/>
  <c r="J135" i="7" s="1"/>
  <c r="J92" i="7" s="1"/>
  <c r="E164" i="7" l="1"/>
  <c r="E163" i="7" s="1"/>
  <c r="F16" i="7"/>
  <c r="E17" i="7"/>
  <c r="E16" i="7" s="1"/>
  <c r="F172" i="7"/>
  <c r="F164" i="7" s="1"/>
  <c r="F163" i="7" s="1"/>
  <c r="E285" i="7" l="1"/>
  <c r="F285" i="7"/>
  <c r="K17" i="7" l="1"/>
  <c r="K16" i="7" s="1"/>
  <c r="K285" i="7" s="1"/>
  <c r="J17" i="7"/>
  <c r="J16" i="7" s="1"/>
  <c r="J285" i="7" s="1"/>
</calcChain>
</file>

<file path=xl/sharedStrings.xml><?xml version="1.0" encoding="utf-8"?>
<sst xmlns="http://schemas.openxmlformats.org/spreadsheetml/2006/main" count="321" uniqueCount="145">
  <si>
    <t>Članak 1.</t>
  </si>
  <si>
    <t>Članak 2.</t>
  </si>
  <si>
    <t>GRADSKO VIJEĆE GRADA BELIŠĆA</t>
  </si>
  <si>
    <t>Tekuće donacije</t>
  </si>
  <si>
    <t>Materijalni rashodi</t>
  </si>
  <si>
    <t>Ostali nespomenuti rashodi poslovanja</t>
  </si>
  <si>
    <t>Reprezentacija</t>
  </si>
  <si>
    <t>Rashodi za usluge</t>
  </si>
  <si>
    <t>Ostali rashodi</t>
  </si>
  <si>
    <t>Uređaji, strojevi i oprema za ostale namjene</t>
  </si>
  <si>
    <t>Rashodi za zaposlene</t>
  </si>
  <si>
    <t>Plaće za zaposlene</t>
  </si>
  <si>
    <t>Ostali rashodi za zaposlene</t>
  </si>
  <si>
    <t>Doprinosi na plaće</t>
  </si>
  <si>
    <t>Doprinosi za zdravstveno osiguranje</t>
  </si>
  <si>
    <t>Naknade troškova zaposlenima</t>
  </si>
  <si>
    <t>Službena putovanja</t>
  </si>
  <si>
    <t>Rashodi za materijal i energiju</t>
  </si>
  <si>
    <t>Energija</t>
  </si>
  <si>
    <t>Sitan inventar</t>
  </si>
  <si>
    <t>Usluge promidžbe i informiranja</t>
  </si>
  <si>
    <t>Komunalne usluge</t>
  </si>
  <si>
    <t>Intelektualne usluge</t>
  </si>
  <si>
    <t>Računalne usluge</t>
  </si>
  <si>
    <t xml:space="preserve">Ostali nespomenuti rashodi </t>
  </si>
  <si>
    <t>Financijski rashodi</t>
  </si>
  <si>
    <t>Ostali financijski rashodi</t>
  </si>
  <si>
    <t>Bankarske usluge i usluge platnog prometa</t>
  </si>
  <si>
    <t>Postrojenje i oprema</t>
  </si>
  <si>
    <t xml:space="preserve">Plaće </t>
  </si>
  <si>
    <t>Intelektualne i osobne usluge</t>
  </si>
  <si>
    <t>Ostale usluge</t>
  </si>
  <si>
    <t>Predsjednik Gradskog vijeća:</t>
  </si>
  <si>
    <t>Plaće</t>
  </si>
  <si>
    <t xml:space="preserve">Tekuće donacije u novcu </t>
  </si>
  <si>
    <t>Ostali nespomenuti rashodi</t>
  </si>
  <si>
    <t>Izvori financiranja</t>
  </si>
  <si>
    <t xml:space="preserve">1. Gradska knjižnica i čitaonica                                                                                   </t>
  </si>
  <si>
    <t xml:space="preserve">1.1.Redovna djelatnost                                                                               </t>
  </si>
  <si>
    <t>Materijalni rashod</t>
  </si>
  <si>
    <t>Naknade za prijevoz</t>
  </si>
  <si>
    <t>Stručno usavršavanje</t>
  </si>
  <si>
    <t>Uredski materijal i ostali mat. rash.</t>
  </si>
  <si>
    <t>Materijal i sirovine (boce za vodu)</t>
  </si>
  <si>
    <t>Sitni inventar</t>
  </si>
  <si>
    <t>Usluge telefona, pošte i prijevoza</t>
  </si>
  <si>
    <t>Tekuće i investicijsko održavanje</t>
  </si>
  <si>
    <t xml:space="preserve">Intelektualne i ostale usluge </t>
  </si>
  <si>
    <t>Ostale usluge (grafičke usluge)</t>
  </si>
  <si>
    <t>Naknada troškova osobama izvan radnog odnosa</t>
  </si>
  <si>
    <t>Bankarske usluge</t>
  </si>
  <si>
    <t>Nabava proizvedene dugotrajne imovine</t>
  </si>
  <si>
    <t xml:space="preserve">Uredska oprema </t>
  </si>
  <si>
    <t>Nematerijalna proiz. imovina</t>
  </si>
  <si>
    <t>Računalni programi</t>
  </si>
  <si>
    <t>Nabava knjiga</t>
  </si>
  <si>
    <t>Knjige, igračke i ostalo</t>
  </si>
  <si>
    <t>Materijalni i financijski rashodi</t>
  </si>
  <si>
    <t>Intelektualne i ostale usluge</t>
  </si>
  <si>
    <t>Usluge tiska i ostale usluge</t>
  </si>
  <si>
    <t>Materijal za radionice</t>
  </si>
  <si>
    <t>Rashodi za materijal</t>
  </si>
  <si>
    <t>2. Centar za kulturu Sigmund Romberg</t>
  </si>
  <si>
    <t>2.1. Redovna djelatnost</t>
  </si>
  <si>
    <t>Dnevnice za službeni put</t>
  </si>
  <si>
    <t>Naknade za prijevoz, rad na terenu</t>
  </si>
  <si>
    <t>Naknada za korištenje privatnog automobila u službene svrhe</t>
  </si>
  <si>
    <t>Uredski mat. i ostali mat. rashodi</t>
  </si>
  <si>
    <t>Usluge tek. i inv. održavanja</t>
  </si>
  <si>
    <t>Intelektualne i ostale usluge (računovodstvo)</t>
  </si>
  <si>
    <t xml:space="preserve">Grafičke, tiskarske i ostale usluge </t>
  </si>
  <si>
    <t>Pristojbe i naknade</t>
  </si>
  <si>
    <t>Uredska oprema</t>
  </si>
  <si>
    <t>2.2. Programska djelatnost</t>
  </si>
  <si>
    <t>Intelektualne usluge - gostovanja profesionalnih umjetnika</t>
  </si>
  <si>
    <t>2.3. Financiranje kulturnih programa</t>
  </si>
  <si>
    <t>2.3.1. Belišćanski dječji festival</t>
  </si>
  <si>
    <t>Grafičke i ostale usluge</t>
  </si>
  <si>
    <t>2.4. Mjesec komedije u Belišću</t>
  </si>
  <si>
    <t>3. Javna ustanova Muzej Belišće</t>
  </si>
  <si>
    <t xml:space="preserve">3.1.Redovna djelatnost                                                                               </t>
  </si>
  <si>
    <t>Premije osiguranja</t>
  </si>
  <si>
    <t>Članarina i norme</t>
  </si>
  <si>
    <t>Rashodi za nabavu dugotrajne imovine</t>
  </si>
  <si>
    <t xml:space="preserve">Postrojenja i oprema </t>
  </si>
  <si>
    <t xml:space="preserve">4. Kulturni programi  (UODD)                                                                                            </t>
  </si>
  <si>
    <t>4.1. Kulturne manifestacije</t>
  </si>
  <si>
    <t xml:space="preserve">Kulturne manifestacije i gostovanja </t>
  </si>
  <si>
    <t xml:space="preserve">1.2.  Projekt nabava knjiga                        (knjižne i neknjižne građe)                                                                                                </t>
  </si>
  <si>
    <t>Članak 3.</t>
  </si>
  <si>
    <t xml:space="preserve">4.2. Izložbe, promocije i koncerti </t>
  </si>
  <si>
    <t>Rashodi poslovanja</t>
  </si>
  <si>
    <t xml:space="preserve">Javne potrebe u kulturi grada Belišća su djelatnosti, programi, projekti i aktivnosti koji se odnose na: 
 - knjižničnu djelatnost
 - muzejsko-galerijsku i arhivsku djelatnost
 - izdavačku djelatnost 
 - glazbenu i kazališnu djelatnost
 - kulturno-umjetnički amaterizam 
 - programe koji potiču kulturu mladih i alternativnu kulturu
 - zaštitu kulturne baštine i tradicijskih običaja 
 - međunarodnu kulturnu suradnju. </t>
  </si>
  <si>
    <t>Zadnji rebalans  2023. u eurima</t>
  </si>
  <si>
    <t xml:space="preserve">Komunalne usluge </t>
  </si>
  <si>
    <t>Uredski materijal i ostali materijalni rashodi</t>
  </si>
  <si>
    <t>Ostali materijalni rashodi</t>
  </si>
  <si>
    <t>Usluge telefona, pošte i sl.</t>
  </si>
  <si>
    <t>Uredska oprema i namještaj</t>
  </si>
  <si>
    <t>SVEUKUPNO (1. + 2. + 3. + 4.)</t>
  </si>
  <si>
    <t>Tekuće donacije u novcu</t>
  </si>
  <si>
    <t>Plan 2024.</t>
  </si>
  <si>
    <t>Plan 2025.</t>
  </si>
  <si>
    <t>Projekcija 2026.</t>
  </si>
  <si>
    <t>Projekcija 2027.</t>
  </si>
  <si>
    <t>Grad Belišće</t>
  </si>
  <si>
    <t>OBŽ</t>
  </si>
  <si>
    <t>Prihod od vlastite djelatnosti</t>
  </si>
  <si>
    <t xml:space="preserve">1.3. Projekt manifestacija (Poznati među knjigama)                                                                                                 </t>
  </si>
  <si>
    <t xml:space="preserve">1.4. Projekt Zlatne ruke                                                                     </t>
  </si>
  <si>
    <t>1.5. Projekt Knjižnica u knjižnici: primjeri dobre prakse</t>
  </si>
  <si>
    <t>2.3.2. Izložbe, promocije i koncerti</t>
  </si>
  <si>
    <t>Intelektualne usluge - gostovanja profesionalnih umjetnika, ugovori o djelu</t>
  </si>
  <si>
    <t>Min. kulture</t>
  </si>
  <si>
    <t>3.2. Projekt - Izložbe Muzeja "Belišće" u 2025. godini, cjelogodišnji izložbeni program</t>
  </si>
  <si>
    <t xml:space="preserve">Intelektualne i osobne usluge </t>
  </si>
  <si>
    <t>3.3. Projekt - Proširena stvarnost Tvorničkog kruga - interijer i eksterijer stare pilane</t>
  </si>
  <si>
    <t>3.4. Projekt - zaštita muzejske građe i dokumentacije - "Pronađi mi mjesto"</t>
  </si>
  <si>
    <t>3.5. Projekt - Svijet iz škrinje - svjedoci i tragovi prošlosti</t>
  </si>
  <si>
    <t xml:space="preserve"> - prijedlog</t>
  </si>
  <si>
    <t>Program javnih potreba u kulturi grada Belišća u 2025. godini s projekcijama za 2026. i 2027. godinu</t>
  </si>
  <si>
    <t>Ovim Programom utvrđuju se korisnici, programi i financijska sredstva za poticanje i promicanje djelatnosti i programa u području kulture radi ostvarivanja i zadovoljavanja javnih potreba u kulturi za grad Belišće u 2025. godini.</t>
  </si>
  <si>
    <t>Sredstva za financiranje javnih potreba u kulturi grada Belišća za 2025. godinu osiguravaju se u Proračunu grada Belišća i dodjeljuju se navedenim korisnicima kako slijedi:</t>
  </si>
  <si>
    <t>Urbroj: 2158-3-02-01/2-24-</t>
  </si>
  <si>
    <t>Članak 4.</t>
  </si>
  <si>
    <t>Uredski materijal i ostali mat. rashodi</t>
  </si>
  <si>
    <t>Projekt - Konzervatorsko-restauratorski radovi na muzejskoj građi i dokumentaciji</t>
  </si>
  <si>
    <t>Projekt - "Snovi od kamena" - izložba Petra Ujevića</t>
  </si>
  <si>
    <t>Projekt - "Spomen vlak - putovanje u prošlost bez voznog reda" - donacija OTP banke d.d.</t>
  </si>
  <si>
    <t>Rashodi za nabavu nefinancijske imovine</t>
  </si>
  <si>
    <t>Opremanje</t>
  </si>
  <si>
    <t>Dario Fletko, mag. ing. comp.</t>
  </si>
  <si>
    <t>Klasa: 402-02/24-01/02</t>
  </si>
  <si>
    <t>Kulturni projekt - Gutmann po drugi put među Belišćanima - Palej ljubavi</t>
  </si>
  <si>
    <t xml:space="preserve">4.4. Programi Javnih potreba u kulturi prema javnom pozivu </t>
  </si>
  <si>
    <t>Ustanove u kulturi grada Belišća su Gradska knjižnica i čitaonica Belišće, Centar za kulturu Sigmund Romberg te Muzej Belišće, a u organizaciju kulturnih programa uključuje se i Upravni odjel za društvene djelatnosti.
Glavni cilj Gradske knjižnice i čitaonice je popularizacija kulture čitanja i osiguranje dostupnosti knjižne građe široj javnosti. Njihove aktivnosti su usmjerene na povećanje broja posjetitelja kroz razne edukativne i kulturne programe koji potiču interes za knjige i obrazovanje.
Centar za kulturu Sigmund Romberg nastoji obogatiti kulturni život zajednice kroz organizaciju koncerata, predstava, izložbi i drugih kulturnih događanja. Primarni cilj je privući veći broj posjetitelja i popularizirati kulturno-umjetničke aktivnosti u lokalnoj zajednici, čime se doprinosi razvoju kulture i umjetnosti u regiji.
Cilj Muzeja Belišće je očuvanje i promocija kulturne baštine grada Belišća kroz izložbe, edukativne programe i suradnju s obrazovnim ustanovama. Očekivani ishod aktivnosti muzeja je povećanje broja posjetitelja te podizanje svijesti o važnosti lokalne povijesti i kulturnog nasljeđa među mladima i općom populacijom.</t>
  </si>
  <si>
    <t xml:space="preserve">1.6. Projekt Opremanje knjižnice                                                                                             </t>
  </si>
  <si>
    <t>Projekt - Proširena stvarnost stalnog postava u Palači Gutmann</t>
  </si>
  <si>
    <t>Članak 5.</t>
  </si>
  <si>
    <t>Ovaj Program primjenjuje se od 1. siječnja 2025. godine i ima se objaviti u "Službenom glasniku grada Belišća".</t>
  </si>
  <si>
    <t>Članak 6.</t>
  </si>
  <si>
    <t>Korisnici sredstava oz ovoga Programa obvezni su o ostvarenju svojih programa i o stanju u tim djelatnostima te o realizaciji sredstava iz Proračuna Grada Belišća i o ostalim svojim prihodima i rashodima pismeno izvijestiti Upravni odjel za društvene djelatnosti  najkasnije u roku od osam (8) dana od isteka zakonskog roka za predaju Završnog računa, a Upravni odjel prati ostvarenje ovoga Programa u cjelini i izvještava o tome Gradonačelnika i Gradsko vijeće grada Belišća.</t>
  </si>
  <si>
    <t>4.3. Izdavačka djelatnost</t>
  </si>
  <si>
    <t>Gradsko vijeće grada Belišća, na svojoj 45. sjednici održanoj dana 29. studenog 2024. godine temeljem članka 1. i 9. Zakona o kulturnim vijećima i financiranju javnih potreba u kulturi ("Narodne novine" br. 83/22), članka 19., 27. i 35., stavka 1., točke 2. i 6. Zakona o lokalnoj i područnoj (regionalnoj) samoupravi ("Narodne novine" br. 33/01, 60/01, 129/05, 109/07, 125/08, 36/09, 150/11, 144/12, 19/13, 137/15, 123/17, 98/19 i 144/20) i na osnovi članka 38., stavak 1. točke 10. Statuta grada Belišća ("Službeni glasnik grada Belišća" br. 5/09, 3/13, 11/14, 7/1, 1/16, 3/16, 1/18, 1/20, 1/21, 13/22 i 11/24), donijelo je</t>
  </si>
  <si>
    <t>Belišće, 29. studenog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</si>
</sst>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0.5"/>
      <name val="Times New Roman"/>
      <family val="1"/>
      <charset val="238"/>
    </font>
    <font>
      <sz val="10.5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10.5"/>
      <name val="Times New Roman"/>
      <family val="1"/>
      <charset val="238"/>
    </font>
    <font>
      <sz val="10.5"/>
      <color rgb="FFFF000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i/>
      <sz val="11"/>
      <name val="Times New Roman"/>
      <family val="1"/>
      <charset val="238"/>
    </font>
    <font>
      <sz val="10.5"/>
      <color theme="4"/>
      <name val="Times New Roman"/>
      <family val="1"/>
      <charset val="238"/>
    </font>
    <font>
      <b/>
      <i/>
      <sz val="10.5"/>
      <name val="Times New Roman"/>
      <family val="1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51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0.59999389629810485"/>
        <bgColor indexed="5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41"/>
      </patternFill>
    </fill>
    <fill>
      <patternFill patternType="solid">
        <fgColor rgb="FFCCFFCC"/>
        <bgColor indexed="27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26"/>
      </patternFill>
    </fill>
    <fill>
      <patternFill patternType="solid">
        <fgColor theme="0"/>
        <bgColor indexed="26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193">
    <xf numFmtId="0" fontId="0" fillId="0" borderId="0" xfId="0"/>
    <xf numFmtId="0" fontId="3" fillId="0" borderId="0" xfId="1" applyFont="1"/>
    <xf numFmtId="0" fontId="5" fillId="0" borderId="0" xfId="1" applyFont="1"/>
    <xf numFmtId="0" fontId="6" fillId="2" borderId="2" xfId="1" applyFont="1" applyFill="1" applyBorder="1" applyAlignment="1">
      <alignment vertical="top" shrinkToFit="1"/>
    </xf>
    <xf numFmtId="0" fontId="5" fillId="6" borderId="0" xfId="1" applyFont="1" applyFill="1"/>
    <xf numFmtId="0" fontId="5" fillId="7" borderId="1" xfId="1" applyFont="1" applyFill="1" applyBorder="1"/>
    <xf numFmtId="0" fontId="8" fillId="2" borderId="1" xfId="1" applyFont="1" applyFill="1" applyBorder="1"/>
    <xf numFmtId="0" fontId="5" fillId="9" borderId="1" xfId="1" applyFont="1" applyFill="1" applyBorder="1"/>
    <xf numFmtId="0" fontId="5" fillId="0" borderId="1" xfId="1" applyFont="1" applyBorder="1"/>
    <xf numFmtId="0" fontId="5" fillId="10" borderId="1" xfId="1" applyFont="1" applyFill="1" applyBorder="1"/>
    <xf numFmtId="0" fontId="5" fillId="0" borderId="3" xfId="1" applyFont="1" applyBorder="1"/>
    <xf numFmtId="0" fontId="5" fillId="11" borderId="1" xfId="1" applyFont="1" applyFill="1" applyBorder="1"/>
    <xf numFmtId="0" fontId="4" fillId="7" borderId="1" xfId="1" applyFont="1" applyFill="1" applyBorder="1"/>
    <xf numFmtId="0" fontId="5" fillId="10" borderId="0" xfId="1" applyFont="1" applyFill="1"/>
    <xf numFmtId="0" fontId="5" fillId="13" borderId="0" xfId="1" applyFont="1" applyFill="1"/>
    <xf numFmtId="0" fontId="8" fillId="10" borderId="0" xfId="1" applyFont="1" applyFill="1"/>
    <xf numFmtId="0" fontId="8" fillId="9" borderId="1" xfId="1" applyFont="1" applyFill="1" applyBorder="1"/>
    <xf numFmtId="0" fontId="5" fillId="0" borderId="4" xfId="1" applyFont="1" applyBorder="1"/>
    <xf numFmtId="0" fontId="8" fillId="4" borderId="4" xfId="1" applyFont="1" applyFill="1" applyBorder="1"/>
    <xf numFmtId="0" fontId="5" fillId="6" borderId="4" xfId="1" applyFont="1" applyFill="1" applyBorder="1"/>
    <xf numFmtId="0" fontId="8" fillId="8" borderId="4" xfId="1" applyFont="1" applyFill="1" applyBorder="1"/>
    <xf numFmtId="0" fontId="5" fillId="14" borderId="1" xfId="1" applyFont="1" applyFill="1" applyBorder="1"/>
    <xf numFmtId="0" fontId="5" fillId="0" borderId="10" xfId="1" applyFont="1" applyBorder="1"/>
    <xf numFmtId="0" fontId="2" fillId="0" borderId="0" xfId="1"/>
    <xf numFmtId="3" fontId="5" fillId="0" borderId="0" xfId="1" applyNumberFormat="1" applyFont="1"/>
    <xf numFmtId="0" fontId="8" fillId="0" borderId="0" xfId="1" applyFont="1"/>
    <xf numFmtId="3" fontId="5" fillId="0" borderId="11" xfId="1" applyNumberFormat="1" applyFont="1" applyBorder="1"/>
    <xf numFmtId="3" fontId="5" fillId="10" borderId="11" xfId="1" applyNumberFormat="1" applyFont="1" applyFill="1" applyBorder="1" applyAlignment="1">
      <alignment horizontal="right"/>
    </xf>
    <xf numFmtId="0" fontId="5" fillId="0" borderId="11" xfId="1" applyFont="1" applyBorder="1"/>
    <xf numFmtId="0" fontId="5" fillId="0" borderId="14" xfId="1" applyFont="1" applyBorder="1"/>
    <xf numFmtId="0" fontId="5" fillId="0" borderId="16" xfId="1" applyFont="1" applyBorder="1"/>
    <xf numFmtId="0" fontId="6" fillId="2" borderId="16" xfId="1" applyFont="1" applyFill="1" applyBorder="1" applyAlignment="1">
      <alignment vertical="top" shrinkToFit="1"/>
    </xf>
    <xf numFmtId="0" fontId="4" fillId="5" borderId="12" xfId="1" applyFont="1" applyFill="1" applyBorder="1"/>
    <xf numFmtId="3" fontId="4" fillId="16" borderId="0" xfId="1" applyNumberFormat="1" applyFont="1" applyFill="1"/>
    <xf numFmtId="0" fontId="5" fillId="0" borderId="19" xfId="1" applyFont="1" applyBorder="1"/>
    <xf numFmtId="0" fontId="10" fillId="2" borderId="15" xfId="1" applyFont="1" applyFill="1" applyBorder="1" applyAlignment="1">
      <alignment horizontal="center" vertical="top" wrapText="1" shrinkToFit="1"/>
    </xf>
    <xf numFmtId="0" fontId="10" fillId="2" borderId="16" xfId="1" applyFont="1" applyFill="1" applyBorder="1" applyAlignment="1">
      <alignment horizontal="center" vertical="top" wrapText="1" shrinkToFit="1"/>
    </xf>
    <xf numFmtId="0" fontId="10" fillId="2" borderId="11" xfId="1" applyFont="1" applyFill="1" applyBorder="1" applyAlignment="1">
      <alignment horizontal="center" vertical="top" wrapText="1" shrinkToFit="1"/>
    </xf>
    <xf numFmtId="0" fontId="10" fillId="2" borderId="3" xfId="1" applyFont="1" applyFill="1" applyBorder="1" applyAlignment="1">
      <alignment horizontal="center" vertical="top" wrapText="1" shrinkToFit="1"/>
    </xf>
    <xf numFmtId="0" fontId="5" fillId="3" borderId="0" xfId="1" applyFont="1" applyFill="1"/>
    <xf numFmtId="3" fontId="5" fillId="3" borderId="0" xfId="1" applyNumberFormat="1" applyFont="1" applyFill="1"/>
    <xf numFmtId="0" fontId="1" fillId="0" borderId="0" xfId="1" applyFont="1" applyAlignment="1">
      <alignment vertical="top" wrapText="1"/>
    </xf>
    <xf numFmtId="0" fontId="5" fillId="0" borderId="20" xfId="1" applyFont="1" applyBorder="1"/>
    <xf numFmtId="0" fontId="6" fillId="2" borderId="16" xfId="1" applyFont="1" applyFill="1" applyBorder="1" applyAlignment="1">
      <alignment vertical="top" wrapText="1"/>
    </xf>
    <xf numFmtId="0" fontId="4" fillId="5" borderId="17" xfId="1" applyFont="1" applyFill="1" applyBorder="1" applyAlignment="1">
      <alignment wrapText="1"/>
    </xf>
    <xf numFmtId="0" fontId="4" fillId="7" borderId="9" xfId="1" applyFont="1" applyFill="1" applyBorder="1" applyAlignment="1">
      <alignment wrapText="1"/>
    </xf>
    <xf numFmtId="0" fontId="8" fillId="2" borderId="9" xfId="1" applyFont="1" applyFill="1" applyBorder="1" applyAlignment="1">
      <alignment wrapText="1"/>
    </xf>
    <xf numFmtId="0" fontId="8" fillId="9" borderId="9" xfId="1" applyFont="1" applyFill="1" applyBorder="1" applyAlignment="1">
      <alignment wrapText="1"/>
    </xf>
    <xf numFmtId="0" fontId="5" fillId="0" borderId="9" xfId="1" applyFont="1" applyBorder="1" applyAlignment="1">
      <alignment wrapText="1"/>
    </xf>
    <xf numFmtId="0" fontId="5" fillId="9" borderId="9" xfId="1" applyFont="1" applyFill="1" applyBorder="1" applyAlignment="1">
      <alignment wrapText="1"/>
    </xf>
    <xf numFmtId="0" fontId="8" fillId="2" borderId="9" xfId="1" applyFont="1" applyFill="1" applyBorder="1"/>
    <xf numFmtId="0" fontId="5" fillId="9" borderId="9" xfId="1" applyFont="1" applyFill="1" applyBorder="1"/>
    <xf numFmtId="0" fontId="5" fillId="0" borderId="9" xfId="1" applyFont="1" applyBorder="1"/>
    <xf numFmtId="0" fontId="4" fillId="8" borderId="15" xfId="1" applyFont="1" applyFill="1" applyBorder="1" applyAlignment="1">
      <alignment wrapText="1"/>
    </xf>
    <xf numFmtId="0" fontId="5" fillId="6" borderId="15" xfId="1" applyFont="1" applyFill="1" applyBorder="1" applyAlignment="1">
      <alignment wrapText="1"/>
    </xf>
    <xf numFmtId="0" fontId="5" fillId="0" borderId="15" xfId="1" applyFont="1" applyBorder="1" applyAlignment="1">
      <alignment wrapText="1"/>
    </xf>
    <xf numFmtId="0" fontId="8" fillId="4" borderId="15" xfId="1" applyFont="1" applyFill="1" applyBorder="1" applyAlignment="1">
      <alignment wrapText="1"/>
    </xf>
    <xf numFmtId="0" fontId="5" fillId="10" borderId="9" xfId="1" applyFont="1" applyFill="1" applyBorder="1" applyAlignment="1">
      <alignment wrapText="1"/>
    </xf>
    <xf numFmtId="0" fontId="8" fillId="11" borderId="9" xfId="1" applyFont="1" applyFill="1" applyBorder="1" applyAlignment="1">
      <alignment wrapText="1"/>
    </xf>
    <xf numFmtId="0" fontId="5" fillId="3" borderId="9" xfId="1" applyFont="1" applyFill="1" applyBorder="1" applyAlignment="1">
      <alignment wrapText="1"/>
    </xf>
    <xf numFmtId="0" fontId="1" fillId="0" borderId="0" xfId="1" applyFont="1"/>
    <xf numFmtId="0" fontId="1" fillId="0" borderId="0" xfId="1" applyFont="1" applyAlignment="1">
      <alignment horizontal="left"/>
    </xf>
    <xf numFmtId="0" fontId="11" fillId="0" borderId="0" xfId="1" applyFont="1"/>
    <xf numFmtId="0" fontId="6" fillId="2" borderId="9" xfId="1" applyFont="1" applyFill="1" applyBorder="1" applyAlignment="1">
      <alignment vertical="top" wrapText="1"/>
    </xf>
    <xf numFmtId="0" fontId="4" fillId="14" borderId="9" xfId="1" applyFont="1" applyFill="1" applyBorder="1" applyAlignment="1">
      <alignment wrapText="1"/>
    </xf>
    <xf numFmtId="0" fontId="8" fillId="2" borderId="9" xfId="1" applyFont="1" applyFill="1" applyBorder="1" applyAlignment="1">
      <alignment wrapText="1" shrinkToFit="1"/>
    </xf>
    <xf numFmtId="0" fontId="5" fillId="9" borderId="9" xfId="1" applyFont="1" applyFill="1" applyBorder="1" applyAlignment="1">
      <alignment wrapText="1" shrinkToFit="1"/>
    </xf>
    <xf numFmtId="0" fontId="4" fillId="7" borderId="9" xfId="1" applyFont="1" applyFill="1" applyBorder="1" applyAlignment="1">
      <alignment wrapText="1" shrinkToFit="1"/>
    </xf>
    <xf numFmtId="0" fontId="5" fillId="0" borderId="9" xfId="1" applyFont="1" applyBorder="1" applyAlignment="1">
      <alignment wrapText="1" shrinkToFit="1"/>
    </xf>
    <xf numFmtId="0" fontId="5" fillId="10" borderId="9" xfId="1" applyFont="1" applyFill="1" applyBorder="1" applyAlignment="1">
      <alignment wrapText="1" shrinkToFit="1"/>
    </xf>
    <xf numFmtId="0" fontId="5" fillId="15" borderId="0" xfId="1" applyFont="1" applyFill="1"/>
    <xf numFmtId="0" fontId="10" fillId="2" borderId="8" xfId="1" applyFont="1" applyFill="1" applyBorder="1" applyAlignment="1">
      <alignment horizontal="center" vertical="top" wrapText="1" shrinkToFit="1"/>
    </xf>
    <xf numFmtId="0" fontId="5" fillId="18" borderId="1" xfId="1" applyFont="1" applyFill="1" applyBorder="1"/>
    <xf numFmtId="0" fontId="5" fillId="10" borderId="21" xfId="1" applyFont="1" applyFill="1" applyBorder="1" applyAlignment="1">
      <alignment wrapText="1"/>
    </xf>
    <xf numFmtId="0" fontId="5" fillId="0" borderId="16" xfId="0" applyFont="1" applyBorder="1"/>
    <xf numFmtId="0" fontId="5" fillId="0" borderId="15" xfId="0" applyFont="1" applyBorder="1" applyAlignment="1">
      <alignment wrapText="1"/>
    </xf>
    <xf numFmtId="3" fontId="9" fillId="10" borderId="11" xfId="1" applyNumberFormat="1" applyFont="1" applyFill="1" applyBorder="1" applyAlignment="1">
      <alignment horizontal="right"/>
    </xf>
    <xf numFmtId="0" fontId="9" fillId="0" borderId="9" xfId="1" applyFont="1" applyBorder="1" applyAlignment="1">
      <alignment wrapText="1"/>
    </xf>
    <xf numFmtId="0" fontId="5" fillId="19" borderId="1" xfId="1" applyFont="1" applyFill="1" applyBorder="1"/>
    <xf numFmtId="0" fontId="5" fillId="19" borderId="9" xfId="1" applyFont="1" applyFill="1" applyBorder="1" applyAlignment="1">
      <alignment wrapText="1"/>
    </xf>
    <xf numFmtId="0" fontId="5" fillId="19" borderId="21" xfId="1" applyFont="1" applyFill="1" applyBorder="1" applyAlignment="1">
      <alignment wrapText="1"/>
    </xf>
    <xf numFmtId="0" fontId="5" fillId="3" borderId="0" xfId="1" applyFont="1" applyFill="1" applyAlignment="1">
      <alignment wrapText="1"/>
    </xf>
    <xf numFmtId="3" fontId="5" fillId="22" borderId="0" xfId="1" applyNumberFormat="1" applyFont="1" applyFill="1" applyAlignment="1">
      <alignment horizontal="right"/>
    </xf>
    <xf numFmtId="0" fontId="4" fillId="20" borderId="1" xfId="1" applyFont="1" applyFill="1" applyBorder="1"/>
    <xf numFmtId="0" fontId="4" fillId="20" borderId="9" xfId="1" applyFont="1" applyFill="1" applyBorder="1" applyAlignment="1">
      <alignment wrapText="1"/>
    </xf>
    <xf numFmtId="0" fontId="5" fillId="0" borderId="2" xfId="1" applyFont="1" applyBorder="1"/>
    <xf numFmtId="0" fontId="5" fillId="9" borderId="25" xfId="1" applyFont="1" applyFill="1" applyBorder="1" applyAlignment="1">
      <alignment wrapText="1"/>
    </xf>
    <xf numFmtId="0" fontId="5" fillId="0" borderId="16" xfId="1" applyFont="1" applyBorder="1" applyAlignment="1">
      <alignment wrapText="1"/>
    </xf>
    <xf numFmtId="0" fontId="10" fillId="2" borderId="10" xfId="1" applyFont="1" applyFill="1" applyBorder="1" applyAlignment="1">
      <alignment horizontal="center" vertical="top" wrapText="1" shrinkToFit="1"/>
    </xf>
    <xf numFmtId="0" fontId="9" fillId="0" borderId="0" xfId="1" applyFont="1"/>
    <xf numFmtId="0" fontId="15" fillId="0" borderId="0" xfId="1" applyFont="1"/>
    <xf numFmtId="0" fontId="16" fillId="8" borderId="15" xfId="1" applyFont="1" applyFill="1" applyBorder="1" applyAlignment="1">
      <alignment wrapText="1"/>
    </xf>
    <xf numFmtId="0" fontId="8" fillId="2" borderId="26" xfId="1" applyFont="1" applyFill="1" applyBorder="1"/>
    <xf numFmtId="0" fontId="8" fillId="2" borderId="25" xfId="1" applyFont="1" applyFill="1" applyBorder="1" applyAlignment="1">
      <alignment wrapText="1"/>
    </xf>
    <xf numFmtId="0" fontId="5" fillId="0" borderId="12" xfId="1" applyFont="1" applyBorder="1"/>
    <xf numFmtId="0" fontId="5" fillId="0" borderId="17" xfId="1" applyFont="1" applyBorder="1" applyAlignment="1">
      <alignment wrapText="1"/>
    </xf>
    <xf numFmtId="0" fontId="5" fillId="9" borderId="16" xfId="1" applyFont="1" applyFill="1" applyBorder="1"/>
    <xf numFmtId="0" fontId="5" fillId="9" borderId="16" xfId="1" applyFont="1" applyFill="1" applyBorder="1" applyAlignment="1">
      <alignment wrapText="1"/>
    </xf>
    <xf numFmtId="0" fontId="16" fillId="18" borderId="21" xfId="1" applyFont="1" applyFill="1" applyBorder="1" applyAlignment="1">
      <alignment wrapText="1"/>
    </xf>
    <xf numFmtId="4" fontId="4" fillId="21" borderId="11" xfId="1" applyNumberFormat="1" applyFont="1" applyFill="1" applyBorder="1" applyAlignment="1">
      <alignment horizontal="right"/>
    </xf>
    <xf numFmtId="4" fontId="4" fillId="14" borderId="16" xfId="1" applyNumberFormat="1" applyFont="1" applyFill="1" applyBorder="1" applyAlignment="1">
      <alignment horizontal="right"/>
    </xf>
    <xf numFmtId="4" fontId="4" fillId="7" borderId="11" xfId="1" applyNumberFormat="1" applyFont="1" applyFill="1" applyBorder="1" applyAlignment="1">
      <alignment horizontal="right"/>
    </xf>
    <xf numFmtId="4" fontId="4" fillId="7" borderId="3" xfId="1" applyNumberFormat="1" applyFont="1" applyFill="1" applyBorder="1" applyAlignment="1">
      <alignment horizontal="right"/>
    </xf>
    <xf numFmtId="4" fontId="4" fillId="7" borderId="3" xfId="1" applyNumberFormat="1" applyFont="1" applyFill="1" applyBorder="1"/>
    <xf numFmtId="4" fontId="5" fillId="2" borderId="11" xfId="1" applyNumberFormat="1" applyFont="1" applyFill="1" applyBorder="1" applyAlignment="1">
      <alignment horizontal="right"/>
    </xf>
    <xf numFmtId="4" fontId="5" fillId="2" borderId="3" xfId="1" applyNumberFormat="1" applyFont="1" applyFill="1" applyBorder="1" applyAlignment="1">
      <alignment horizontal="right"/>
    </xf>
    <xf numFmtId="4" fontId="5" fillId="2" borderId="3" xfId="1" applyNumberFormat="1" applyFont="1" applyFill="1" applyBorder="1"/>
    <xf numFmtId="4" fontId="5" fillId="19" borderId="11" xfId="1" applyNumberFormat="1" applyFont="1" applyFill="1" applyBorder="1"/>
    <xf numFmtId="4" fontId="5" fillId="19" borderId="3" xfId="1" applyNumberFormat="1" applyFont="1" applyFill="1" applyBorder="1"/>
    <xf numFmtId="4" fontId="5" fillId="0" borderId="11" xfId="1" applyNumberFormat="1" applyFont="1" applyBorder="1"/>
    <xf numFmtId="4" fontId="5" fillId="0" borderId="3" xfId="1" applyNumberFormat="1" applyFont="1" applyBorder="1"/>
    <xf numFmtId="4" fontId="5" fillId="9" borderId="11" xfId="1" applyNumberFormat="1" applyFont="1" applyFill="1" applyBorder="1" applyAlignment="1">
      <alignment horizontal="right"/>
    </xf>
    <xf numFmtId="4" fontId="5" fillId="9" borderId="3" xfId="1" applyNumberFormat="1" applyFont="1" applyFill="1" applyBorder="1" applyAlignment="1">
      <alignment horizontal="right"/>
    </xf>
    <xf numFmtId="4" fontId="5" fillId="9" borderId="3" xfId="1" applyNumberFormat="1" applyFont="1" applyFill="1" applyBorder="1"/>
    <xf numFmtId="4" fontId="5" fillId="0" borderId="11" xfId="1" applyNumberFormat="1" applyFont="1" applyBorder="1" applyAlignment="1">
      <alignment horizontal="right"/>
    </xf>
    <xf numFmtId="4" fontId="5" fillId="0" borderId="3" xfId="1" applyNumberFormat="1" applyFont="1" applyBorder="1" applyAlignment="1">
      <alignment horizontal="right"/>
    </xf>
    <xf numFmtId="4" fontId="5" fillId="2" borderId="11" xfId="1" applyNumberFormat="1" applyFont="1" applyFill="1" applyBorder="1"/>
    <xf numFmtId="4" fontId="5" fillId="10" borderId="11" xfId="1" applyNumberFormat="1" applyFont="1" applyFill="1" applyBorder="1"/>
    <xf numFmtId="4" fontId="5" fillId="10" borderId="3" xfId="1" applyNumberFormat="1" applyFont="1" applyFill="1" applyBorder="1"/>
    <xf numFmtId="4" fontId="5" fillId="19" borderId="11" xfId="1" applyNumberFormat="1" applyFont="1" applyFill="1" applyBorder="1" applyAlignment="1">
      <alignment horizontal="right"/>
    </xf>
    <xf numFmtId="4" fontId="5" fillId="19" borderId="3" xfId="1" applyNumberFormat="1" applyFont="1" applyFill="1" applyBorder="1" applyAlignment="1">
      <alignment horizontal="right"/>
    </xf>
    <xf numFmtId="4" fontId="5" fillId="10" borderId="11" xfId="1" applyNumberFormat="1" applyFont="1" applyFill="1" applyBorder="1" applyAlignment="1">
      <alignment horizontal="right"/>
    </xf>
    <xf numFmtId="4" fontId="5" fillId="10" borderId="3" xfId="1" applyNumberFormat="1" applyFont="1" applyFill="1" applyBorder="1" applyAlignment="1">
      <alignment horizontal="right"/>
    </xf>
    <xf numFmtId="4" fontId="9" fillId="9" borderId="3" xfId="1" applyNumberFormat="1" applyFont="1" applyFill="1" applyBorder="1"/>
    <xf numFmtId="4" fontId="9" fillId="0" borderId="3" xfId="1" applyNumberFormat="1" applyFont="1" applyBorder="1"/>
    <xf numFmtId="4" fontId="4" fillId="18" borderId="11" xfId="1" applyNumberFormat="1" applyFont="1" applyFill="1" applyBorder="1" applyAlignment="1">
      <alignment horizontal="right"/>
    </xf>
    <xf numFmtId="4" fontId="4" fillId="18" borderId="11" xfId="1" applyNumberFormat="1" applyFont="1" applyFill="1" applyBorder="1"/>
    <xf numFmtId="4" fontId="4" fillId="6" borderId="19" xfId="1" applyNumberFormat="1" applyFont="1" applyFill="1" applyBorder="1"/>
    <xf numFmtId="4" fontId="4" fillId="6" borderId="16" xfId="1" applyNumberFormat="1" applyFont="1" applyFill="1" applyBorder="1"/>
    <xf numFmtId="4" fontId="4" fillId="8" borderId="15" xfId="1" applyNumberFormat="1" applyFont="1" applyFill="1" applyBorder="1"/>
    <xf numFmtId="4" fontId="5" fillId="4" borderId="15" xfId="1" applyNumberFormat="1" applyFont="1" applyFill="1" applyBorder="1"/>
    <xf numFmtId="4" fontId="5" fillId="6" borderId="15" xfId="1" applyNumberFormat="1" applyFont="1" applyFill="1" applyBorder="1"/>
    <xf numFmtId="4" fontId="5" fillId="0" borderId="15" xfId="1" applyNumberFormat="1" applyFont="1" applyBorder="1"/>
    <xf numFmtId="4" fontId="5" fillId="0" borderId="16" xfId="1" applyNumberFormat="1" applyFont="1" applyBorder="1"/>
    <xf numFmtId="4" fontId="5" fillId="0" borderId="5" xfId="1" applyNumberFormat="1" applyFont="1" applyBorder="1"/>
    <xf numFmtId="4" fontId="9" fillId="0" borderId="3" xfId="1" applyNumberFormat="1" applyFont="1" applyBorder="1" applyAlignment="1">
      <alignment horizontal="right"/>
    </xf>
    <xf numFmtId="4" fontId="9" fillId="0" borderId="11" xfId="1" applyNumberFormat="1" applyFont="1" applyBorder="1"/>
    <xf numFmtId="4" fontId="9" fillId="0" borderId="11" xfId="1" applyNumberFormat="1" applyFont="1" applyBorder="1" applyAlignment="1">
      <alignment horizontal="right"/>
    </xf>
    <xf numFmtId="4" fontId="4" fillId="8" borderId="5" xfId="1" applyNumberFormat="1" applyFont="1" applyFill="1" applyBorder="1"/>
    <xf numFmtId="4" fontId="5" fillId="4" borderId="5" xfId="1" applyNumberFormat="1" applyFont="1" applyFill="1" applyBorder="1"/>
    <xf numFmtId="4" fontId="5" fillId="6" borderId="5" xfId="1" applyNumberFormat="1" applyFont="1" applyFill="1" applyBorder="1"/>
    <xf numFmtId="4" fontId="4" fillId="6" borderId="13" xfId="1" applyNumberFormat="1" applyFont="1" applyFill="1" applyBorder="1"/>
    <xf numFmtId="4" fontId="5" fillId="3" borderId="15" xfId="1" applyNumberFormat="1" applyFont="1" applyFill="1" applyBorder="1"/>
    <xf numFmtId="4" fontId="5" fillId="12" borderId="15" xfId="1" applyNumberFormat="1" applyFont="1" applyFill="1" applyBorder="1"/>
    <xf numFmtId="4" fontId="5" fillId="11" borderId="3" xfId="1" applyNumberFormat="1" applyFont="1" applyFill="1" applyBorder="1"/>
    <xf numFmtId="4" fontId="5" fillId="12" borderId="5" xfId="1" applyNumberFormat="1" applyFont="1" applyFill="1" applyBorder="1"/>
    <xf numFmtId="4" fontId="5" fillId="3" borderId="5" xfId="1" applyNumberFormat="1" applyFont="1" applyFill="1" applyBorder="1"/>
    <xf numFmtId="4" fontId="4" fillId="5" borderId="16" xfId="1" applyNumberFormat="1" applyFont="1" applyFill="1" applyBorder="1"/>
    <xf numFmtId="4" fontId="4" fillId="5" borderId="15" xfId="1" applyNumberFormat="1" applyFont="1" applyFill="1" applyBorder="1"/>
    <xf numFmtId="4" fontId="5" fillId="4" borderId="27" xfId="1" applyNumberFormat="1" applyFont="1" applyFill="1" applyBorder="1"/>
    <xf numFmtId="4" fontId="5" fillId="6" borderId="16" xfId="1" applyNumberFormat="1" applyFont="1" applyFill="1" applyBorder="1"/>
    <xf numFmtId="4" fontId="5" fillId="0" borderId="13" xfId="1" applyNumberFormat="1" applyFont="1" applyBorder="1"/>
    <xf numFmtId="4" fontId="5" fillId="0" borderId="12" xfId="1" applyNumberFormat="1" applyFont="1" applyBorder="1"/>
    <xf numFmtId="4" fontId="5" fillId="0" borderId="8" xfId="1" applyNumberFormat="1" applyFont="1" applyBorder="1"/>
    <xf numFmtId="4" fontId="5" fillId="9" borderId="1" xfId="1" applyNumberFormat="1" applyFont="1" applyFill="1" applyBorder="1"/>
    <xf numFmtId="4" fontId="5" fillId="0" borderId="1" xfId="1" applyNumberFormat="1" applyFont="1" applyBorder="1"/>
    <xf numFmtId="4" fontId="5" fillId="10" borderId="1" xfId="1" applyNumberFormat="1" applyFont="1" applyFill="1" applyBorder="1"/>
    <xf numFmtId="4" fontId="9" fillId="0" borderId="5" xfId="1" applyNumberFormat="1" applyFont="1" applyBorder="1"/>
    <xf numFmtId="0" fontId="4" fillId="5" borderId="6" xfId="1" applyFont="1" applyFill="1" applyBorder="1" applyAlignment="1">
      <alignment horizontal="left" wrapText="1"/>
    </xf>
    <xf numFmtId="0" fontId="4" fillId="5" borderId="7" xfId="1" applyFont="1" applyFill="1" applyBorder="1" applyAlignment="1">
      <alignment horizontal="left" wrapText="1"/>
    </xf>
    <xf numFmtId="0" fontId="8" fillId="17" borderId="18" xfId="1" applyFont="1" applyFill="1" applyBorder="1" applyAlignment="1">
      <alignment horizontal="left" wrapText="1"/>
    </xf>
    <xf numFmtId="0" fontId="8" fillId="17" borderId="0" xfId="1" applyFont="1" applyFill="1" applyAlignment="1">
      <alignment horizontal="left" wrapText="1"/>
    </xf>
    <xf numFmtId="0" fontId="8" fillId="17" borderId="22" xfId="1" applyFont="1" applyFill="1" applyBorder="1" applyAlignment="1">
      <alignment horizontal="left" wrapText="1"/>
    </xf>
    <xf numFmtId="0" fontId="6" fillId="2" borderId="19" xfId="1" applyFont="1" applyFill="1" applyBorder="1" applyAlignment="1">
      <alignment horizontal="center" vertical="top" shrinkToFit="1"/>
    </xf>
    <xf numFmtId="0" fontId="6" fillId="2" borderId="15" xfId="1" applyFont="1" applyFill="1" applyBorder="1" applyAlignment="1">
      <alignment horizontal="center" vertical="top" shrinkToFit="1"/>
    </xf>
    <xf numFmtId="0" fontId="10" fillId="2" borderId="14" xfId="1" applyFont="1" applyFill="1" applyBorder="1" applyAlignment="1">
      <alignment horizontal="center" vertical="top" wrapText="1" shrinkToFit="1"/>
    </xf>
    <xf numFmtId="0" fontId="10" fillId="2" borderId="11" xfId="1" applyFont="1" applyFill="1" applyBorder="1" applyAlignment="1">
      <alignment horizontal="center" vertical="top" wrapText="1" shrinkToFit="1"/>
    </xf>
    <xf numFmtId="0" fontId="7" fillId="2" borderId="1" xfId="1" applyFont="1" applyFill="1" applyBorder="1" applyAlignment="1">
      <alignment horizontal="center" vertical="top" wrapText="1" shrinkToFit="1"/>
    </xf>
    <xf numFmtId="0" fontId="1" fillId="0" borderId="0" xfId="0" applyFont="1" applyAlignment="1">
      <alignment horizontal="left" wrapText="1"/>
    </xf>
    <xf numFmtId="0" fontId="4" fillId="5" borderId="23" xfId="1" applyFont="1" applyFill="1" applyBorder="1" applyAlignment="1">
      <alignment horizontal="center" wrapText="1"/>
    </xf>
    <xf numFmtId="0" fontId="4" fillId="5" borderId="24" xfId="1" applyFont="1" applyFill="1" applyBorder="1" applyAlignment="1">
      <alignment horizontal="center" wrapText="1"/>
    </xf>
    <xf numFmtId="0" fontId="1" fillId="0" borderId="0" xfId="1" applyFont="1" applyAlignment="1">
      <alignment horizontal="right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left"/>
    </xf>
    <xf numFmtId="0" fontId="5" fillId="17" borderId="6" xfId="1" applyFont="1" applyFill="1" applyBorder="1" applyAlignment="1">
      <alignment horizontal="center"/>
    </xf>
    <xf numFmtId="0" fontId="5" fillId="17" borderId="7" xfId="1" applyFont="1" applyFill="1" applyBorder="1" applyAlignment="1">
      <alignment horizontal="center"/>
    </xf>
    <xf numFmtId="0" fontId="5" fillId="17" borderId="8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top" shrinkToFit="1"/>
    </xf>
    <xf numFmtId="0" fontId="10" fillId="2" borderId="1" xfId="1" applyFont="1" applyFill="1" applyBorder="1" applyAlignment="1">
      <alignment horizontal="center" vertical="top" wrapText="1" shrinkToFit="1"/>
    </xf>
    <xf numFmtId="0" fontId="6" fillId="2" borderId="16" xfId="1" applyFont="1" applyFill="1" applyBorder="1" applyAlignment="1">
      <alignment horizontal="center" vertical="top" shrinkToFit="1"/>
    </xf>
    <xf numFmtId="0" fontId="7" fillId="2" borderId="16" xfId="1" applyFont="1" applyFill="1" applyBorder="1" applyAlignment="1">
      <alignment horizontal="center" vertical="top" wrapText="1" shrinkToFit="1"/>
    </xf>
    <xf numFmtId="0" fontId="10" fillId="2" borderId="16" xfId="1" applyFont="1" applyFill="1" applyBorder="1" applyAlignment="1">
      <alignment horizontal="center" vertical="top" wrapText="1" shrinkToFit="1"/>
    </xf>
    <xf numFmtId="0" fontId="1" fillId="0" borderId="0" xfId="0" applyFont="1" applyAlignment="1">
      <alignment horizontal="center" wrapText="1"/>
    </xf>
    <xf numFmtId="0" fontId="0" fillId="0" borderId="0" xfId="0"/>
    <xf numFmtId="0" fontId="1" fillId="0" borderId="0" xfId="1" applyFont="1" applyAlignment="1">
      <alignment horizontal="justify" vertical="top" wrapText="1"/>
    </xf>
    <xf numFmtId="0" fontId="11" fillId="0" borderId="0" xfId="1" applyFont="1" applyAlignment="1">
      <alignment horizontal="justify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0" xfId="1" applyFont="1" applyAlignment="1">
      <alignment horizontal="center" wrapText="1"/>
    </xf>
    <xf numFmtId="0" fontId="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14" fillId="0" borderId="0" xfId="1" applyFont="1" applyAlignment="1">
      <alignment horizontal="left" vertical="top" wrapText="1"/>
    </xf>
  </cellXfs>
  <cellStyles count="3">
    <cellStyle name="Excel Built-in Normal" xfId="2" xr:uid="{544CE406-DFDE-40B7-9BEB-671BE4F4BCD4}"/>
    <cellStyle name="Normalno" xfId="0" builtinId="0"/>
    <cellStyle name="Normalno 3" xfId="1" xr:uid="{DEAB926C-6CB2-44F9-8F3B-879127BD9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284D1-EA6D-4490-90C1-F49FB06E82D4}">
  <sheetPr>
    <pageSetUpPr fitToPage="1"/>
  </sheetPr>
  <dimension ref="A1:AFH581"/>
  <sheetViews>
    <sheetView tabSelected="1" view="pageBreakPreview" topLeftCell="A10" zoomScaleNormal="100" zoomScaleSheetLayoutView="100" workbookViewId="0">
      <selection activeCell="A295" sqref="A295:K295"/>
    </sheetView>
  </sheetViews>
  <sheetFormatPr defaultColWidth="9.140625" defaultRowHeight="13.5" x14ac:dyDescent="0.2"/>
  <cols>
    <col min="1" max="1" width="5.140625" style="8" customWidth="1"/>
    <col min="2" max="2" width="37.42578125" style="29" customWidth="1"/>
    <col min="3" max="3" width="10.42578125" style="28" customWidth="1"/>
    <col min="4" max="4" width="10.42578125" style="28" hidden="1" customWidth="1"/>
    <col min="5" max="5" width="10.28515625" style="28" customWidth="1"/>
    <col min="6" max="6" width="10.42578125" style="10" customWidth="1"/>
    <col min="7" max="7" width="10.28515625" style="10" customWidth="1"/>
    <col min="8" max="8" width="9.7109375" style="10" customWidth="1"/>
    <col min="9" max="9" width="9.140625" style="10" customWidth="1"/>
    <col min="10" max="10" width="9.85546875" style="10" customWidth="1"/>
    <col min="11" max="11" width="10.85546875" style="10" customWidth="1"/>
    <col min="12" max="12" width="10.85546875" style="2" customWidth="1"/>
    <col min="13" max="13" width="12" style="2" customWidth="1"/>
    <col min="14" max="14" width="13.7109375" style="2" customWidth="1"/>
    <col min="15" max="16384" width="9.140625" style="2"/>
  </cols>
  <sheetData>
    <row r="1" spans="1:840" s="1" customFormat="1" ht="76.5" customHeight="1" x14ac:dyDescent="0.25">
      <c r="A1" s="184" t="s">
        <v>143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IT1" s="23"/>
    </row>
    <row r="2" spans="1:840" s="1" customFormat="1" ht="16.5" customHeight="1" x14ac:dyDescent="0.25">
      <c r="A2" s="192" t="s">
        <v>119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IT2" s="23"/>
    </row>
    <row r="3" spans="1:840" ht="30" customHeight="1" x14ac:dyDescent="0.25">
      <c r="A3" s="186" t="s">
        <v>120</v>
      </c>
      <c r="B3" s="186"/>
      <c r="C3" s="186"/>
      <c r="D3" s="186"/>
      <c r="E3" s="186"/>
      <c r="F3" s="186"/>
      <c r="G3" s="186"/>
      <c r="H3" s="186"/>
      <c r="I3" s="186"/>
      <c r="J3" s="187"/>
      <c r="K3" s="183"/>
    </row>
    <row r="4" spans="1:840" s="1" customFormat="1" ht="17.25" customHeight="1" x14ac:dyDescent="0.25">
      <c r="A4" s="188" t="s">
        <v>0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IT4" s="23"/>
    </row>
    <row r="5" spans="1:840" s="1" customFormat="1" ht="29.25" customHeight="1" x14ac:dyDescent="0.25">
      <c r="A5" s="189" t="s">
        <v>121</v>
      </c>
      <c r="B5" s="189"/>
      <c r="C5" s="189"/>
      <c r="D5" s="189"/>
      <c r="E5" s="189"/>
      <c r="F5" s="189"/>
      <c r="G5" s="189"/>
      <c r="H5" s="189"/>
      <c r="I5" s="189"/>
      <c r="J5" s="183"/>
      <c r="K5" s="183"/>
      <c r="IT5" s="23"/>
    </row>
    <row r="6" spans="1:840" s="1" customFormat="1" ht="17.25" customHeight="1" x14ac:dyDescent="0.25">
      <c r="A6" s="182" t="s">
        <v>1</v>
      </c>
      <c r="B6" s="182"/>
      <c r="C6" s="182"/>
      <c r="D6" s="182"/>
      <c r="E6" s="182"/>
      <c r="F6" s="182"/>
      <c r="G6" s="182"/>
      <c r="H6" s="182"/>
      <c r="I6" s="182"/>
      <c r="J6" s="183"/>
      <c r="K6" s="183"/>
      <c r="IT6" s="23"/>
    </row>
    <row r="7" spans="1:840" s="1" customFormat="1" ht="139.5" customHeight="1" x14ac:dyDescent="0.25">
      <c r="A7" s="168" t="s">
        <v>92</v>
      </c>
      <c r="B7" s="168"/>
      <c r="C7" s="168"/>
      <c r="D7" s="168"/>
      <c r="E7" s="168"/>
      <c r="F7" s="168"/>
      <c r="G7" s="168"/>
      <c r="H7" s="168"/>
      <c r="I7" s="168"/>
      <c r="J7" s="168"/>
      <c r="K7" s="168"/>
      <c r="IT7" s="23"/>
    </row>
    <row r="8" spans="1:840" s="1" customFormat="1" ht="17.25" customHeight="1" x14ac:dyDescent="0.25">
      <c r="A8" s="182" t="s">
        <v>89</v>
      </c>
      <c r="B8" s="182"/>
      <c r="C8" s="182"/>
      <c r="D8" s="182"/>
      <c r="E8" s="182"/>
      <c r="F8" s="182"/>
      <c r="G8" s="182"/>
      <c r="H8" s="182"/>
      <c r="I8" s="182"/>
      <c r="J8" s="183"/>
      <c r="K8" s="183"/>
      <c r="IT8" s="23"/>
    </row>
    <row r="9" spans="1:840" s="1" customFormat="1" ht="197.25" customHeight="1" x14ac:dyDescent="0.25">
      <c r="A9" s="168" t="s">
        <v>135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IT9" s="23"/>
    </row>
    <row r="10" spans="1:840" s="1" customFormat="1" ht="17.25" customHeight="1" x14ac:dyDescent="0.25">
      <c r="A10" s="182" t="s">
        <v>124</v>
      </c>
      <c r="B10" s="182"/>
      <c r="C10" s="182"/>
      <c r="D10" s="182"/>
      <c r="E10" s="182"/>
      <c r="F10" s="182"/>
      <c r="G10" s="182"/>
      <c r="H10" s="182"/>
      <c r="I10" s="182"/>
      <c r="J10" s="183"/>
      <c r="K10" s="183"/>
      <c r="IT10" s="23"/>
    </row>
    <row r="11" spans="1:840" s="1" customFormat="1" ht="17.25" customHeight="1" x14ac:dyDescent="0.25">
      <c r="A11" s="190" t="s">
        <v>122</v>
      </c>
      <c r="B11" s="190"/>
      <c r="C11" s="190"/>
      <c r="D11" s="190"/>
      <c r="E11" s="190"/>
      <c r="F11" s="190"/>
      <c r="G11" s="190"/>
      <c r="H11" s="190"/>
      <c r="I11" s="190"/>
      <c r="J11" s="190"/>
      <c r="K11" s="191"/>
      <c r="IT11" s="23"/>
    </row>
    <row r="12" spans="1:840" s="1" customFormat="1" ht="15" hidden="1" customHeight="1" x14ac:dyDescent="0.25">
      <c r="A12" s="190"/>
      <c r="B12" s="190"/>
      <c r="C12" s="190"/>
      <c r="D12" s="190"/>
      <c r="E12" s="190"/>
      <c r="F12" s="190"/>
      <c r="G12" s="190"/>
      <c r="H12" s="190"/>
      <c r="I12" s="190"/>
      <c r="J12" s="190"/>
      <c r="K12" s="191"/>
      <c r="IT12" s="23"/>
    </row>
    <row r="13" spans="1:840" s="1" customFormat="1" ht="14.25" customHeight="1" x14ac:dyDescent="0.25">
      <c r="A13" s="190"/>
      <c r="B13" s="190"/>
      <c r="C13" s="190"/>
      <c r="D13" s="190"/>
      <c r="E13" s="190"/>
      <c r="F13" s="190"/>
      <c r="G13" s="190"/>
      <c r="H13" s="190"/>
      <c r="I13" s="190"/>
      <c r="J13" s="190"/>
      <c r="K13" s="191"/>
      <c r="IT13" s="23"/>
    </row>
    <row r="14" spans="1:840" ht="15.75" customHeight="1" x14ac:dyDescent="0.2">
      <c r="A14" s="179"/>
      <c r="B14" s="179"/>
      <c r="C14" s="35"/>
      <c r="D14" s="35"/>
      <c r="E14" s="35"/>
      <c r="F14" s="167" t="s">
        <v>36</v>
      </c>
      <c r="G14" s="167"/>
      <c r="H14" s="167"/>
      <c r="I14" s="167"/>
      <c r="J14" s="166"/>
      <c r="K14" s="178"/>
    </row>
    <row r="15" spans="1:840" ht="38.25" customHeight="1" x14ac:dyDescent="0.2">
      <c r="A15" s="31"/>
      <c r="B15" s="43"/>
      <c r="C15" s="35" t="s">
        <v>101</v>
      </c>
      <c r="D15" s="35" t="s">
        <v>93</v>
      </c>
      <c r="E15" s="35" t="s">
        <v>102</v>
      </c>
      <c r="F15" s="71" t="s">
        <v>105</v>
      </c>
      <c r="G15" s="71" t="s">
        <v>113</v>
      </c>
      <c r="H15" s="71" t="s">
        <v>106</v>
      </c>
      <c r="I15" s="71" t="s">
        <v>107</v>
      </c>
      <c r="J15" s="38" t="s">
        <v>103</v>
      </c>
      <c r="K15" s="38" t="s">
        <v>104</v>
      </c>
    </row>
    <row r="16" spans="1:840" s="4" customFormat="1" ht="22.5" customHeight="1" x14ac:dyDescent="0.2">
      <c r="A16" s="158" t="s">
        <v>37</v>
      </c>
      <c r="B16" s="159"/>
      <c r="C16" s="147">
        <f>SUM(C17,C52,C56,C66,C72,C85)</f>
        <v>121998</v>
      </c>
      <c r="D16" s="148">
        <f>SUM(D17,D52,D56,D66)</f>
        <v>79503</v>
      </c>
      <c r="E16" s="148">
        <f t="shared" ref="E16:K16" si="0">SUM(E17,E52,E56,E66,E72,E85)</f>
        <v>106800</v>
      </c>
      <c r="F16" s="148">
        <f t="shared" si="0"/>
        <v>73846</v>
      </c>
      <c r="G16" s="148">
        <f t="shared" si="0"/>
        <v>22954</v>
      </c>
      <c r="H16" s="148">
        <f t="shared" si="0"/>
        <v>2000</v>
      </c>
      <c r="I16" s="148">
        <f t="shared" si="0"/>
        <v>8000</v>
      </c>
      <c r="J16" s="148">
        <f t="shared" si="0"/>
        <v>115387</v>
      </c>
      <c r="K16" s="148">
        <f t="shared" si="0"/>
        <v>115387</v>
      </c>
      <c r="L16" s="2"/>
      <c r="M16" s="24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</row>
    <row r="17" spans="1:840" ht="17.25" customHeight="1" x14ac:dyDescent="0.2">
      <c r="A17" s="5"/>
      <c r="B17" s="45" t="s">
        <v>38</v>
      </c>
      <c r="C17" s="129">
        <f t="shared" ref="C17:K17" si="1">SUM(C18,C25,C44,C47)</f>
        <v>58398</v>
      </c>
      <c r="D17" s="129">
        <f t="shared" si="1"/>
        <v>50171</v>
      </c>
      <c r="E17" s="129">
        <f t="shared" si="1"/>
        <v>67500</v>
      </c>
      <c r="F17" s="129">
        <f t="shared" si="1"/>
        <v>65746</v>
      </c>
      <c r="G17" s="129">
        <f t="shared" si="1"/>
        <v>454</v>
      </c>
      <c r="H17" s="129">
        <f t="shared" si="1"/>
        <v>0</v>
      </c>
      <c r="I17" s="129">
        <f t="shared" si="1"/>
        <v>1300</v>
      </c>
      <c r="J17" s="129">
        <f t="shared" si="1"/>
        <v>75087</v>
      </c>
      <c r="K17" s="129">
        <f t="shared" si="1"/>
        <v>75087</v>
      </c>
    </row>
    <row r="18" spans="1:840" ht="16.5" customHeight="1" x14ac:dyDescent="0.2">
      <c r="A18" s="92">
        <v>31</v>
      </c>
      <c r="B18" s="93" t="s">
        <v>10</v>
      </c>
      <c r="C18" s="149">
        <f t="shared" ref="C18:D18" si="2">SUM(C19,C21,C23)</f>
        <v>45862</v>
      </c>
      <c r="D18" s="149">
        <f t="shared" si="2"/>
        <v>39817</v>
      </c>
      <c r="E18" s="149">
        <f t="shared" ref="E18" si="3">SUM(E19,E21,E23)</f>
        <v>55837</v>
      </c>
      <c r="F18" s="149">
        <f t="shared" ref="F18" si="4">SUM(F19,F21,F23)</f>
        <v>55383</v>
      </c>
      <c r="G18" s="149">
        <f t="shared" ref="G18" si="5">SUM(G19,G21,G23)</f>
        <v>454</v>
      </c>
      <c r="H18" s="149">
        <f t="shared" ref="H18" si="6">SUM(H19,H21,H23)</f>
        <v>0</v>
      </c>
      <c r="I18" s="149">
        <f t="shared" ref="I18" si="7">SUM(I19,I21,I23)</f>
        <v>0</v>
      </c>
      <c r="J18" s="149">
        <v>62869</v>
      </c>
      <c r="K18" s="149">
        <v>62869</v>
      </c>
    </row>
    <row r="19" spans="1:840" s="4" customFormat="1" ht="15.75" customHeight="1" x14ac:dyDescent="0.2">
      <c r="A19" s="96">
        <v>311</v>
      </c>
      <c r="B19" s="97" t="s">
        <v>29</v>
      </c>
      <c r="C19" s="150">
        <f>SUM(C20)</f>
        <v>35612</v>
      </c>
      <c r="D19" s="150">
        <f>SUM(D20)</f>
        <v>30526</v>
      </c>
      <c r="E19" s="150">
        <f>SUM(E20)</f>
        <v>45640</v>
      </c>
      <c r="F19" s="150">
        <f>SUM(F20)</f>
        <v>45186</v>
      </c>
      <c r="G19" s="150">
        <f t="shared" ref="G19:I19" si="8">SUM(G20)</f>
        <v>454</v>
      </c>
      <c r="H19" s="150">
        <f t="shared" si="8"/>
        <v>0</v>
      </c>
      <c r="I19" s="150">
        <f t="shared" si="8"/>
        <v>0</v>
      </c>
      <c r="J19" s="150"/>
      <c r="K19" s="150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</row>
    <row r="20" spans="1:840" ht="15" customHeight="1" x14ac:dyDescent="0.2">
      <c r="A20" s="94">
        <v>3111</v>
      </c>
      <c r="B20" s="95" t="s">
        <v>11</v>
      </c>
      <c r="C20" s="151">
        <v>35612</v>
      </c>
      <c r="D20" s="151">
        <v>30526</v>
      </c>
      <c r="E20" s="151">
        <v>45640</v>
      </c>
      <c r="F20" s="151">
        <v>45186</v>
      </c>
      <c r="G20" s="152">
        <v>454</v>
      </c>
      <c r="H20" s="152">
        <v>0</v>
      </c>
      <c r="I20" s="153">
        <v>0</v>
      </c>
      <c r="J20" s="151"/>
      <c r="K20" s="151"/>
    </row>
    <row r="21" spans="1:840" s="4" customFormat="1" ht="15.75" customHeight="1" x14ac:dyDescent="0.2">
      <c r="A21" s="7">
        <v>312</v>
      </c>
      <c r="B21" s="49" t="s">
        <v>12</v>
      </c>
      <c r="C21" s="131">
        <f t="shared" ref="C21:F21" si="9">SUM(C22)</f>
        <v>4553</v>
      </c>
      <c r="D21" s="131">
        <f t="shared" si="9"/>
        <v>3982</v>
      </c>
      <c r="E21" s="131">
        <f t="shared" si="9"/>
        <v>4500</v>
      </c>
      <c r="F21" s="131">
        <f t="shared" si="9"/>
        <v>4500</v>
      </c>
      <c r="G21" s="154">
        <f t="shared" ref="G21:I21" si="10">SUM(G22)</f>
        <v>0</v>
      </c>
      <c r="H21" s="154">
        <f t="shared" si="10"/>
        <v>0</v>
      </c>
      <c r="I21" s="113">
        <f t="shared" si="10"/>
        <v>0</v>
      </c>
      <c r="J21" s="140"/>
      <c r="K21" s="140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</row>
    <row r="22" spans="1:840" ht="13.5" customHeight="1" x14ac:dyDescent="0.2">
      <c r="A22" s="8">
        <v>3121</v>
      </c>
      <c r="B22" s="48" t="s">
        <v>12</v>
      </c>
      <c r="C22" s="132">
        <v>4553</v>
      </c>
      <c r="D22" s="132">
        <v>3982</v>
      </c>
      <c r="E22" s="132">
        <v>4500</v>
      </c>
      <c r="F22" s="132">
        <v>4500</v>
      </c>
      <c r="G22" s="155">
        <v>0</v>
      </c>
      <c r="H22" s="155">
        <v>0</v>
      </c>
      <c r="I22" s="110">
        <v>0</v>
      </c>
      <c r="J22" s="134"/>
      <c r="K22" s="134"/>
    </row>
    <row r="23" spans="1:840" s="4" customFormat="1" ht="14.25" customHeight="1" x14ac:dyDescent="0.2">
      <c r="A23" s="7">
        <v>313</v>
      </c>
      <c r="B23" s="49" t="s">
        <v>13</v>
      </c>
      <c r="C23" s="131">
        <f t="shared" ref="C23:F23" si="11">SUM(C24:C24)</f>
        <v>5697</v>
      </c>
      <c r="D23" s="131">
        <f t="shared" si="11"/>
        <v>5309</v>
      </c>
      <c r="E23" s="131">
        <f t="shared" si="11"/>
        <v>5697</v>
      </c>
      <c r="F23" s="131">
        <f t="shared" si="11"/>
        <v>5697</v>
      </c>
      <c r="G23" s="131">
        <f t="shared" ref="G23" si="12">SUM(G24:G24)</f>
        <v>0</v>
      </c>
      <c r="H23" s="131">
        <f t="shared" ref="H23" si="13">SUM(H24:H24)</f>
        <v>0</v>
      </c>
      <c r="I23" s="131">
        <f t="shared" ref="I23" si="14">SUM(I24:I24)</f>
        <v>0</v>
      </c>
      <c r="J23" s="131"/>
      <c r="K23" s="131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</row>
    <row r="24" spans="1:840" ht="14.25" customHeight="1" x14ac:dyDescent="0.2">
      <c r="A24" s="8">
        <v>3132</v>
      </c>
      <c r="B24" s="48" t="s">
        <v>14</v>
      </c>
      <c r="C24" s="132">
        <v>5697</v>
      </c>
      <c r="D24" s="132">
        <v>5309</v>
      </c>
      <c r="E24" s="132">
        <v>5697</v>
      </c>
      <c r="F24" s="132">
        <v>5697</v>
      </c>
      <c r="G24" s="155">
        <v>0</v>
      </c>
      <c r="H24" s="155">
        <v>0</v>
      </c>
      <c r="I24" s="110">
        <v>0</v>
      </c>
      <c r="J24" s="134"/>
      <c r="K24" s="134"/>
    </row>
    <row r="25" spans="1:840" ht="16.5" customHeight="1" x14ac:dyDescent="0.2">
      <c r="A25" s="6">
        <v>32</v>
      </c>
      <c r="B25" s="46" t="s">
        <v>39</v>
      </c>
      <c r="C25" s="130">
        <f t="shared" ref="C25:I25" si="15">SUM(C26,C30,C34,C41)</f>
        <v>11041</v>
      </c>
      <c r="D25" s="130">
        <f t="shared" si="15"/>
        <v>9159</v>
      </c>
      <c r="E25" s="130">
        <f t="shared" si="15"/>
        <v>9500</v>
      </c>
      <c r="F25" s="130">
        <f t="shared" si="15"/>
        <v>9500</v>
      </c>
      <c r="G25" s="130">
        <f t="shared" si="15"/>
        <v>0</v>
      </c>
      <c r="H25" s="130">
        <f t="shared" si="15"/>
        <v>0</v>
      </c>
      <c r="I25" s="130">
        <f t="shared" si="15"/>
        <v>0</v>
      </c>
      <c r="J25" s="130">
        <v>9597</v>
      </c>
      <c r="K25" s="130">
        <v>9597</v>
      </c>
    </row>
    <row r="26" spans="1:840" s="4" customFormat="1" ht="17.25" customHeight="1" x14ac:dyDescent="0.2">
      <c r="A26" s="7">
        <v>321</v>
      </c>
      <c r="B26" s="49" t="s">
        <v>15</v>
      </c>
      <c r="C26" s="131">
        <f>SUM(C27:C29)</f>
        <v>4533</v>
      </c>
      <c r="D26" s="131">
        <f>SUM(D27:D29)</f>
        <v>3053</v>
      </c>
      <c r="E26" s="131">
        <f>SUM(E27:E29)</f>
        <v>2924</v>
      </c>
      <c r="F26" s="131">
        <f>SUM(F27:F29)</f>
        <v>2924</v>
      </c>
      <c r="G26" s="131">
        <f t="shared" ref="G26:I26" si="16">SUM(G27:G29)</f>
        <v>0</v>
      </c>
      <c r="H26" s="131">
        <f t="shared" si="16"/>
        <v>0</v>
      </c>
      <c r="I26" s="131">
        <f t="shared" si="16"/>
        <v>0</v>
      </c>
      <c r="J26" s="131"/>
      <c r="K26" s="13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</row>
    <row r="27" spans="1:840" ht="13.5" customHeight="1" x14ac:dyDescent="0.2">
      <c r="A27" s="8">
        <v>3211</v>
      </c>
      <c r="B27" s="48" t="s">
        <v>16</v>
      </c>
      <c r="C27" s="132">
        <v>670</v>
      </c>
      <c r="D27" s="132">
        <v>664</v>
      </c>
      <c r="E27" s="132">
        <v>1000</v>
      </c>
      <c r="F27" s="132">
        <v>1000</v>
      </c>
      <c r="G27" s="155">
        <v>0</v>
      </c>
      <c r="H27" s="155">
        <v>0</v>
      </c>
      <c r="I27" s="110">
        <v>0</v>
      </c>
      <c r="J27" s="134"/>
      <c r="K27" s="134"/>
    </row>
    <row r="28" spans="1:840" ht="15" customHeight="1" x14ac:dyDescent="0.2">
      <c r="A28" s="8">
        <v>3212</v>
      </c>
      <c r="B28" s="48" t="s">
        <v>40</v>
      </c>
      <c r="C28" s="132">
        <v>3730</v>
      </c>
      <c r="D28" s="132">
        <v>2256</v>
      </c>
      <c r="E28" s="132">
        <v>1760</v>
      </c>
      <c r="F28" s="132">
        <v>1760</v>
      </c>
      <c r="G28" s="155">
        <v>0</v>
      </c>
      <c r="H28" s="155">
        <v>0</v>
      </c>
      <c r="I28" s="110">
        <v>0</v>
      </c>
      <c r="J28" s="134"/>
      <c r="K28" s="134"/>
    </row>
    <row r="29" spans="1:840" ht="15" customHeight="1" x14ac:dyDescent="0.2">
      <c r="A29" s="8">
        <v>3213</v>
      </c>
      <c r="B29" s="48" t="s">
        <v>41</v>
      </c>
      <c r="C29" s="132">
        <v>133</v>
      </c>
      <c r="D29" s="132">
        <v>133</v>
      </c>
      <c r="E29" s="132">
        <v>164</v>
      </c>
      <c r="F29" s="132">
        <v>164</v>
      </c>
      <c r="G29" s="155">
        <v>0</v>
      </c>
      <c r="H29" s="155">
        <v>0</v>
      </c>
      <c r="I29" s="110">
        <v>0</v>
      </c>
      <c r="J29" s="134"/>
      <c r="K29" s="134"/>
    </row>
    <row r="30" spans="1:840" s="4" customFormat="1" ht="13.5" customHeight="1" x14ac:dyDescent="0.2">
      <c r="A30" s="7">
        <v>322</v>
      </c>
      <c r="B30" s="49" t="s">
        <v>17</v>
      </c>
      <c r="C30" s="131">
        <f t="shared" ref="C30" si="17">SUM(C31:C33)</f>
        <v>1659</v>
      </c>
      <c r="D30" s="131">
        <f t="shared" ref="D30:E30" si="18">SUM(D31:D33)</f>
        <v>1659</v>
      </c>
      <c r="E30" s="131">
        <f t="shared" si="18"/>
        <v>1660</v>
      </c>
      <c r="F30" s="131">
        <f t="shared" ref="F30" si="19">SUM(F31:F33)</f>
        <v>1660</v>
      </c>
      <c r="G30" s="131">
        <f t="shared" ref="G30" si="20">SUM(G31:G33)</f>
        <v>0</v>
      </c>
      <c r="H30" s="131">
        <f t="shared" ref="H30" si="21">SUM(H31:H33)</f>
        <v>0</v>
      </c>
      <c r="I30" s="131">
        <f t="shared" ref="I30" si="22">SUM(I31:I33)</f>
        <v>0</v>
      </c>
      <c r="J30" s="131"/>
      <c r="K30" s="131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</row>
    <row r="31" spans="1:840" ht="15.75" customHeight="1" x14ac:dyDescent="0.2">
      <c r="A31" s="8">
        <v>3221</v>
      </c>
      <c r="B31" s="48" t="s">
        <v>42</v>
      </c>
      <c r="C31" s="132">
        <v>1327</v>
      </c>
      <c r="D31" s="132">
        <v>1327</v>
      </c>
      <c r="E31" s="132">
        <v>1327</v>
      </c>
      <c r="F31" s="132">
        <v>1327</v>
      </c>
      <c r="G31" s="155">
        <v>0</v>
      </c>
      <c r="H31" s="155">
        <v>0</v>
      </c>
      <c r="I31" s="110">
        <v>0</v>
      </c>
      <c r="J31" s="134"/>
      <c r="K31" s="134"/>
    </row>
    <row r="32" spans="1:840" ht="15" customHeight="1" x14ac:dyDescent="0.2">
      <c r="A32" s="8">
        <v>3222</v>
      </c>
      <c r="B32" s="48" t="s">
        <v>43</v>
      </c>
      <c r="C32" s="132">
        <v>133</v>
      </c>
      <c r="D32" s="132">
        <v>133</v>
      </c>
      <c r="E32" s="132">
        <v>133</v>
      </c>
      <c r="F32" s="132">
        <v>133</v>
      </c>
      <c r="G32" s="155">
        <v>0</v>
      </c>
      <c r="H32" s="155">
        <v>0</v>
      </c>
      <c r="I32" s="110">
        <v>0</v>
      </c>
      <c r="J32" s="134"/>
      <c r="K32" s="134"/>
    </row>
    <row r="33" spans="1:840" ht="15" customHeight="1" x14ac:dyDescent="0.2">
      <c r="A33" s="8">
        <v>3225</v>
      </c>
      <c r="B33" s="48" t="s">
        <v>44</v>
      </c>
      <c r="C33" s="132">
        <v>199</v>
      </c>
      <c r="D33" s="132">
        <v>199</v>
      </c>
      <c r="E33" s="132">
        <v>200</v>
      </c>
      <c r="F33" s="132">
        <v>200</v>
      </c>
      <c r="G33" s="155">
        <v>0</v>
      </c>
      <c r="H33" s="155">
        <v>0</v>
      </c>
      <c r="I33" s="110">
        <v>0</v>
      </c>
      <c r="J33" s="157"/>
      <c r="K33" s="157"/>
    </row>
    <row r="34" spans="1:840" s="4" customFormat="1" ht="13.5" customHeight="1" x14ac:dyDescent="0.2">
      <c r="A34" s="7">
        <v>323</v>
      </c>
      <c r="B34" s="49" t="s">
        <v>7</v>
      </c>
      <c r="C34" s="131">
        <f t="shared" ref="C34" si="23">SUM(C35:C40)</f>
        <v>4316</v>
      </c>
      <c r="D34" s="131">
        <f t="shared" ref="D34:E34" si="24">SUM(D35:D40)</f>
        <v>3916</v>
      </c>
      <c r="E34" s="131">
        <f t="shared" si="24"/>
        <v>4316</v>
      </c>
      <c r="F34" s="131">
        <f t="shared" ref="F34" si="25">SUM(F35:F40)</f>
        <v>4316</v>
      </c>
      <c r="G34" s="131">
        <f t="shared" ref="G34" si="26">SUM(G35:G40)</f>
        <v>0</v>
      </c>
      <c r="H34" s="131">
        <f t="shared" ref="H34" si="27">SUM(H35:H40)</f>
        <v>0</v>
      </c>
      <c r="I34" s="131">
        <f t="shared" ref="I34" si="28">SUM(I35:I40)</f>
        <v>0</v>
      </c>
      <c r="J34" s="131"/>
      <c r="K34" s="13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</row>
    <row r="35" spans="1:840" ht="15.75" customHeight="1" x14ac:dyDescent="0.2">
      <c r="A35" s="8">
        <v>3231</v>
      </c>
      <c r="B35" s="48" t="s">
        <v>45</v>
      </c>
      <c r="C35" s="132">
        <v>199</v>
      </c>
      <c r="D35" s="132">
        <v>199</v>
      </c>
      <c r="E35" s="132">
        <v>199</v>
      </c>
      <c r="F35" s="132">
        <v>199</v>
      </c>
      <c r="G35" s="155">
        <v>0</v>
      </c>
      <c r="H35" s="155">
        <v>0</v>
      </c>
      <c r="I35" s="110">
        <v>0</v>
      </c>
      <c r="J35" s="134"/>
      <c r="K35" s="134"/>
    </row>
    <row r="36" spans="1:840" ht="16.5" customHeight="1" x14ac:dyDescent="0.2">
      <c r="A36" s="8">
        <v>3232</v>
      </c>
      <c r="B36" s="48" t="s">
        <v>46</v>
      </c>
      <c r="C36" s="132">
        <v>332</v>
      </c>
      <c r="D36" s="132">
        <v>332</v>
      </c>
      <c r="E36" s="132">
        <v>332</v>
      </c>
      <c r="F36" s="132">
        <v>332</v>
      </c>
      <c r="G36" s="155">
        <v>0</v>
      </c>
      <c r="H36" s="155">
        <v>0</v>
      </c>
      <c r="I36" s="110">
        <v>0</v>
      </c>
      <c r="J36" s="134"/>
      <c r="K36" s="134"/>
    </row>
    <row r="37" spans="1:840" ht="15" customHeight="1" x14ac:dyDescent="0.2">
      <c r="A37" s="8">
        <v>3233</v>
      </c>
      <c r="B37" s="48" t="s">
        <v>20</v>
      </c>
      <c r="C37" s="132">
        <v>1593</v>
      </c>
      <c r="D37" s="132">
        <v>1593</v>
      </c>
      <c r="E37" s="132">
        <v>1593</v>
      </c>
      <c r="F37" s="132">
        <v>1593</v>
      </c>
      <c r="G37" s="155">
        <v>0</v>
      </c>
      <c r="H37" s="155">
        <v>0</v>
      </c>
      <c r="I37" s="110">
        <v>0</v>
      </c>
      <c r="J37" s="134"/>
      <c r="K37" s="134"/>
    </row>
    <row r="38" spans="1:840" ht="17.25" customHeight="1" x14ac:dyDescent="0.2">
      <c r="A38" s="8">
        <v>3237</v>
      </c>
      <c r="B38" s="48" t="s">
        <v>47</v>
      </c>
      <c r="C38" s="132">
        <v>1062</v>
      </c>
      <c r="D38" s="132">
        <v>1062</v>
      </c>
      <c r="E38" s="132">
        <v>1062</v>
      </c>
      <c r="F38" s="132">
        <v>1062</v>
      </c>
      <c r="G38" s="155">
        <v>0</v>
      </c>
      <c r="H38" s="155">
        <v>0</v>
      </c>
      <c r="I38" s="110">
        <v>0</v>
      </c>
      <c r="J38" s="134"/>
      <c r="K38" s="134"/>
    </row>
    <row r="39" spans="1:840" ht="16.5" customHeight="1" x14ac:dyDescent="0.2">
      <c r="A39" s="8">
        <v>3238</v>
      </c>
      <c r="B39" s="48" t="s">
        <v>23</v>
      </c>
      <c r="C39" s="132">
        <v>865</v>
      </c>
      <c r="D39" s="132">
        <v>465</v>
      </c>
      <c r="E39" s="132">
        <v>865</v>
      </c>
      <c r="F39" s="132">
        <v>865</v>
      </c>
      <c r="G39" s="155">
        <v>0</v>
      </c>
      <c r="H39" s="155">
        <v>0</v>
      </c>
      <c r="I39" s="110">
        <v>0</v>
      </c>
      <c r="J39" s="157"/>
      <c r="K39" s="157"/>
    </row>
    <row r="40" spans="1:840" ht="15.75" customHeight="1" x14ac:dyDescent="0.2">
      <c r="A40" s="8">
        <v>3239</v>
      </c>
      <c r="B40" s="48" t="s">
        <v>48</v>
      </c>
      <c r="C40" s="132">
        <v>265</v>
      </c>
      <c r="D40" s="132">
        <v>265</v>
      </c>
      <c r="E40" s="132">
        <v>265</v>
      </c>
      <c r="F40" s="132">
        <v>265</v>
      </c>
      <c r="G40" s="155">
        <v>0</v>
      </c>
      <c r="H40" s="155">
        <v>0</v>
      </c>
      <c r="I40" s="110">
        <v>0</v>
      </c>
      <c r="J40" s="134"/>
      <c r="K40" s="134"/>
    </row>
    <row r="41" spans="1:840" s="4" customFormat="1" ht="15.75" customHeight="1" x14ac:dyDescent="0.2">
      <c r="A41" s="7">
        <v>329</v>
      </c>
      <c r="B41" s="49" t="s">
        <v>35</v>
      </c>
      <c r="C41" s="131">
        <f t="shared" ref="C41" si="29">SUM(C42:C43)</f>
        <v>533</v>
      </c>
      <c r="D41" s="131">
        <f t="shared" ref="D41:E41" si="30">SUM(D42:D43)</f>
        <v>531</v>
      </c>
      <c r="E41" s="131">
        <f t="shared" si="30"/>
        <v>600</v>
      </c>
      <c r="F41" s="131">
        <f t="shared" ref="F41" si="31">SUM(F42:F43)</f>
        <v>600</v>
      </c>
      <c r="G41" s="131">
        <f t="shared" ref="G41" si="32">SUM(G42:G43)</f>
        <v>0</v>
      </c>
      <c r="H41" s="131">
        <f t="shared" ref="H41" si="33">SUM(H42:H43)</f>
        <v>0</v>
      </c>
      <c r="I41" s="131">
        <f t="shared" ref="I41" si="34">SUM(I42:I43)</f>
        <v>0</v>
      </c>
      <c r="J41" s="131"/>
      <c r="K41" s="13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</row>
    <row r="42" spans="1:840" ht="15.75" customHeight="1" x14ac:dyDescent="0.2">
      <c r="A42" s="8">
        <v>3293</v>
      </c>
      <c r="B42" s="48" t="s">
        <v>6</v>
      </c>
      <c r="C42" s="132">
        <v>400</v>
      </c>
      <c r="D42" s="132">
        <v>398</v>
      </c>
      <c r="E42" s="132">
        <v>400</v>
      </c>
      <c r="F42" s="132">
        <v>400</v>
      </c>
      <c r="G42" s="155">
        <v>0</v>
      </c>
      <c r="H42" s="155">
        <v>0</v>
      </c>
      <c r="I42" s="110">
        <v>0</v>
      </c>
      <c r="J42" s="134"/>
      <c r="K42" s="134"/>
    </row>
    <row r="43" spans="1:840" ht="15.75" customHeight="1" x14ac:dyDescent="0.2">
      <c r="A43" s="8">
        <v>3299</v>
      </c>
      <c r="B43" s="48" t="s">
        <v>35</v>
      </c>
      <c r="C43" s="132">
        <v>133</v>
      </c>
      <c r="D43" s="132">
        <v>133</v>
      </c>
      <c r="E43" s="132">
        <v>200</v>
      </c>
      <c r="F43" s="132">
        <v>200</v>
      </c>
      <c r="G43" s="155">
        <v>0</v>
      </c>
      <c r="H43" s="155">
        <v>0</v>
      </c>
      <c r="I43" s="110">
        <v>0</v>
      </c>
      <c r="J43" s="134"/>
      <c r="K43" s="134"/>
    </row>
    <row r="44" spans="1:840" ht="17.25" customHeight="1" x14ac:dyDescent="0.2">
      <c r="A44" s="6">
        <v>34</v>
      </c>
      <c r="B44" s="46" t="s">
        <v>25</v>
      </c>
      <c r="C44" s="130">
        <f t="shared" ref="C44:I45" si="35">SUM(C45)</f>
        <v>531</v>
      </c>
      <c r="D44" s="130">
        <f t="shared" si="35"/>
        <v>531</v>
      </c>
      <c r="E44" s="130">
        <f t="shared" si="35"/>
        <v>530</v>
      </c>
      <c r="F44" s="130">
        <f t="shared" si="35"/>
        <v>530</v>
      </c>
      <c r="G44" s="130">
        <f t="shared" si="35"/>
        <v>0</v>
      </c>
      <c r="H44" s="130">
        <f t="shared" si="35"/>
        <v>0</v>
      </c>
      <c r="I44" s="130">
        <f t="shared" si="35"/>
        <v>0</v>
      </c>
      <c r="J44" s="130">
        <v>571</v>
      </c>
      <c r="K44" s="130">
        <v>571</v>
      </c>
    </row>
    <row r="45" spans="1:840" s="4" customFormat="1" ht="16.5" customHeight="1" x14ac:dyDescent="0.2">
      <c r="A45" s="7">
        <v>343</v>
      </c>
      <c r="B45" s="49" t="s">
        <v>26</v>
      </c>
      <c r="C45" s="131">
        <f t="shared" si="35"/>
        <v>531</v>
      </c>
      <c r="D45" s="131">
        <f t="shared" si="35"/>
        <v>531</v>
      </c>
      <c r="E45" s="131">
        <f t="shared" si="35"/>
        <v>530</v>
      </c>
      <c r="F45" s="131">
        <f t="shared" si="35"/>
        <v>530</v>
      </c>
      <c r="G45" s="131">
        <f t="shared" si="35"/>
        <v>0</v>
      </c>
      <c r="H45" s="131">
        <f t="shared" si="35"/>
        <v>0</v>
      </c>
      <c r="I45" s="131">
        <f t="shared" si="35"/>
        <v>0</v>
      </c>
      <c r="J45" s="131"/>
      <c r="K45" s="13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</row>
    <row r="46" spans="1:840" ht="17.25" customHeight="1" x14ac:dyDescent="0.2">
      <c r="A46" s="8">
        <v>3431</v>
      </c>
      <c r="B46" s="48" t="s">
        <v>50</v>
      </c>
      <c r="C46" s="132">
        <v>531</v>
      </c>
      <c r="D46" s="132">
        <v>531</v>
      </c>
      <c r="E46" s="132">
        <v>530</v>
      </c>
      <c r="F46" s="132">
        <v>530</v>
      </c>
      <c r="G46" s="155">
        <v>0</v>
      </c>
      <c r="H46" s="155">
        <v>0</v>
      </c>
      <c r="I46" s="110">
        <v>0</v>
      </c>
      <c r="J46" s="134"/>
      <c r="K46" s="134"/>
    </row>
    <row r="47" spans="1:840" ht="18" customHeight="1" x14ac:dyDescent="0.2">
      <c r="A47" s="6">
        <v>42</v>
      </c>
      <c r="B47" s="65" t="s">
        <v>51</v>
      </c>
      <c r="C47" s="130">
        <f t="shared" ref="C47" si="36">SUM(C48,C50)</f>
        <v>964</v>
      </c>
      <c r="D47" s="130">
        <f t="shared" ref="D47:E47" si="37">SUM(D48,D50)</f>
        <v>664</v>
      </c>
      <c r="E47" s="130">
        <f t="shared" si="37"/>
        <v>1633</v>
      </c>
      <c r="F47" s="130">
        <f t="shared" ref="F47" si="38">SUM(F48,F50)</f>
        <v>333</v>
      </c>
      <c r="G47" s="130">
        <f t="shared" ref="G47" si="39">SUM(G48,G50)</f>
        <v>0</v>
      </c>
      <c r="H47" s="130">
        <f t="shared" ref="H47:I47" si="40">SUM(H48,H50)</f>
        <v>0</v>
      </c>
      <c r="I47" s="130">
        <f t="shared" si="40"/>
        <v>1300</v>
      </c>
      <c r="J47" s="130">
        <v>2050</v>
      </c>
      <c r="K47" s="130">
        <v>2050</v>
      </c>
    </row>
    <row r="48" spans="1:840" s="4" customFormat="1" ht="16.5" customHeight="1" x14ac:dyDescent="0.2">
      <c r="A48" s="7">
        <v>422</v>
      </c>
      <c r="B48" s="66" t="s">
        <v>28</v>
      </c>
      <c r="C48" s="131">
        <f t="shared" ref="C48:F48" si="41">SUM(C49)</f>
        <v>831</v>
      </c>
      <c r="D48" s="131">
        <f t="shared" si="41"/>
        <v>531</v>
      </c>
      <c r="E48" s="131">
        <f t="shared" si="41"/>
        <v>1500</v>
      </c>
      <c r="F48" s="131">
        <f t="shared" si="41"/>
        <v>200</v>
      </c>
      <c r="G48" s="131">
        <f t="shared" ref="G48" si="42">SUM(G49)</f>
        <v>0</v>
      </c>
      <c r="H48" s="131">
        <f t="shared" ref="H48" si="43">SUM(H49)</f>
        <v>0</v>
      </c>
      <c r="I48" s="131">
        <f t="shared" ref="I48" si="44">SUM(I49)</f>
        <v>1300</v>
      </c>
      <c r="J48" s="131"/>
      <c r="K48" s="13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2"/>
      <c r="NI48" s="2"/>
      <c r="NJ48" s="2"/>
      <c r="NK48" s="2"/>
      <c r="NL48" s="2"/>
      <c r="NM48" s="2"/>
      <c r="NN48" s="2"/>
      <c r="NO48" s="2"/>
      <c r="NP48" s="2"/>
      <c r="NQ48" s="2"/>
      <c r="NR48" s="2"/>
      <c r="NS48" s="2"/>
      <c r="NT48" s="2"/>
      <c r="NU48" s="2"/>
      <c r="NV48" s="2"/>
      <c r="NW48" s="2"/>
      <c r="NX48" s="2"/>
      <c r="NY48" s="2"/>
      <c r="NZ48" s="2"/>
      <c r="OA48" s="2"/>
      <c r="OB48" s="2"/>
      <c r="OC48" s="2"/>
      <c r="OD48" s="2"/>
      <c r="OE48" s="2"/>
      <c r="OF48" s="2"/>
      <c r="OG48" s="2"/>
      <c r="OH48" s="2"/>
      <c r="OI48" s="2"/>
      <c r="OJ48" s="2"/>
      <c r="OK48" s="2"/>
      <c r="OL48" s="2"/>
      <c r="OM48" s="2"/>
      <c r="ON48" s="2"/>
      <c r="OO48" s="2"/>
      <c r="OP48" s="2"/>
      <c r="OQ48" s="2"/>
      <c r="OR48" s="2"/>
      <c r="OS48" s="2"/>
      <c r="OT48" s="2"/>
      <c r="OU48" s="2"/>
      <c r="OV48" s="2"/>
      <c r="OW48" s="2"/>
      <c r="OX48" s="2"/>
      <c r="OY48" s="2"/>
      <c r="OZ48" s="2"/>
      <c r="PA48" s="2"/>
      <c r="PB48" s="2"/>
      <c r="PC48" s="2"/>
      <c r="PD48" s="2"/>
      <c r="PE48" s="2"/>
      <c r="PF48" s="2"/>
      <c r="PG48" s="2"/>
      <c r="PH48" s="2"/>
      <c r="PI48" s="2"/>
      <c r="PJ48" s="2"/>
      <c r="PK48" s="2"/>
      <c r="PL48" s="2"/>
      <c r="PM48" s="2"/>
      <c r="PN48" s="2"/>
      <c r="PO48" s="2"/>
      <c r="PP48" s="2"/>
      <c r="PQ48" s="2"/>
      <c r="PR48" s="2"/>
      <c r="PS48" s="2"/>
      <c r="PT48" s="2"/>
      <c r="PU48" s="2"/>
      <c r="PV48" s="2"/>
      <c r="PW48" s="2"/>
      <c r="PX48" s="2"/>
      <c r="PY48" s="2"/>
      <c r="PZ48" s="2"/>
      <c r="QA48" s="2"/>
      <c r="QB48" s="2"/>
      <c r="QC48" s="2"/>
      <c r="QD48" s="2"/>
      <c r="QE48" s="2"/>
      <c r="QF48" s="2"/>
      <c r="QG48" s="2"/>
      <c r="QH48" s="2"/>
      <c r="QI48" s="2"/>
      <c r="QJ48" s="2"/>
      <c r="QK48" s="2"/>
      <c r="QL48" s="2"/>
      <c r="QM48" s="2"/>
      <c r="QN48" s="2"/>
      <c r="QO48" s="2"/>
      <c r="QP48" s="2"/>
      <c r="QQ48" s="2"/>
      <c r="QR48" s="2"/>
      <c r="QS48" s="2"/>
      <c r="QT48" s="2"/>
      <c r="QU48" s="2"/>
      <c r="QV48" s="2"/>
      <c r="QW48" s="2"/>
      <c r="QX48" s="2"/>
      <c r="QY48" s="2"/>
      <c r="QZ48" s="2"/>
      <c r="RA48" s="2"/>
      <c r="RB48" s="2"/>
      <c r="RC48" s="2"/>
      <c r="RD48" s="2"/>
      <c r="RE48" s="2"/>
      <c r="RF48" s="2"/>
      <c r="RG48" s="2"/>
      <c r="RH48" s="2"/>
      <c r="RI48" s="2"/>
      <c r="RJ48" s="2"/>
      <c r="RK48" s="2"/>
      <c r="RL48" s="2"/>
      <c r="RM48" s="2"/>
      <c r="RN48" s="2"/>
      <c r="RO48" s="2"/>
      <c r="RP48" s="2"/>
      <c r="RQ48" s="2"/>
      <c r="RR48" s="2"/>
      <c r="RS48" s="2"/>
      <c r="RT48" s="2"/>
      <c r="RU48" s="2"/>
      <c r="RV48" s="2"/>
      <c r="RW48" s="2"/>
      <c r="RX48" s="2"/>
      <c r="RY48" s="2"/>
      <c r="RZ48" s="2"/>
      <c r="SA48" s="2"/>
      <c r="SB48" s="2"/>
      <c r="SC48" s="2"/>
      <c r="SD48" s="2"/>
      <c r="SE48" s="2"/>
      <c r="SF48" s="2"/>
      <c r="SG48" s="2"/>
      <c r="SH48" s="2"/>
      <c r="SI48" s="2"/>
      <c r="SJ48" s="2"/>
      <c r="SK48" s="2"/>
      <c r="SL48" s="2"/>
      <c r="SM48" s="2"/>
      <c r="SN48" s="2"/>
      <c r="SO48" s="2"/>
      <c r="SP48" s="2"/>
      <c r="SQ48" s="2"/>
      <c r="SR48" s="2"/>
      <c r="SS48" s="2"/>
      <c r="ST48" s="2"/>
      <c r="SU48" s="2"/>
      <c r="SV48" s="2"/>
      <c r="SW48" s="2"/>
      <c r="SX48" s="2"/>
      <c r="SY48" s="2"/>
      <c r="SZ48" s="2"/>
      <c r="TA48" s="2"/>
      <c r="TB48" s="2"/>
      <c r="TC48" s="2"/>
      <c r="TD48" s="2"/>
      <c r="TE48" s="2"/>
      <c r="TF48" s="2"/>
      <c r="TG48" s="2"/>
      <c r="TH48" s="2"/>
      <c r="TI48" s="2"/>
      <c r="TJ48" s="2"/>
      <c r="TK48" s="2"/>
      <c r="TL48" s="2"/>
      <c r="TM48" s="2"/>
      <c r="TN48" s="2"/>
      <c r="TO48" s="2"/>
      <c r="TP48" s="2"/>
      <c r="TQ48" s="2"/>
      <c r="TR48" s="2"/>
      <c r="TS48" s="2"/>
      <c r="TT48" s="2"/>
      <c r="TU48" s="2"/>
      <c r="TV48" s="2"/>
      <c r="TW48" s="2"/>
      <c r="TX48" s="2"/>
      <c r="TY48" s="2"/>
      <c r="TZ48" s="2"/>
      <c r="UA48" s="2"/>
      <c r="UB48" s="2"/>
      <c r="UC48" s="2"/>
      <c r="UD48" s="2"/>
      <c r="UE48" s="2"/>
      <c r="UF48" s="2"/>
      <c r="UG48" s="2"/>
      <c r="UH48" s="2"/>
      <c r="UI48" s="2"/>
      <c r="UJ48" s="2"/>
      <c r="UK48" s="2"/>
      <c r="UL48" s="2"/>
      <c r="UM48" s="2"/>
      <c r="UN48" s="2"/>
      <c r="UO48" s="2"/>
      <c r="UP48" s="2"/>
      <c r="UQ48" s="2"/>
      <c r="UR48" s="2"/>
      <c r="US48" s="2"/>
      <c r="UT48" s="2"/>
      <c r="UU48" s="2"/>
      <c r="UV48" s="2"/>
      <c r="UW48" s="2"/>
      <c r="UX48" s="2"/>
      <c r="UY48" s="2"/>
      <c r="UZ48" s="2"/>
      <c r="VA48" s="2"/>
      <c r="VB48" s="2"/>
      <c r="VC48" s="2"/>
      <c r="VD48" s="2"/>
      <c r="VE48" s="2"/>
      <c r="VF48" s="2"/>
      <c r="VG48" s="2"/>
      <c r="VH48" s="2"/>
      <c r="VI48" s="2"/>
      <c r="VJ48" s="2"/>
      <c r="VK48" s="2"/>
      <c r="VL48" s="2"/>
      <c r="VM48" s="2"/>
      <c r="VN48" s="2"/>
      <c r="VO48" s="2"/>
      <c r="VP48" s="2"/>
      <c r="VQ48" s="2"/>
      <c r="VR48" s="2"/>
      <c r="VS48" s="2"/>
      <c r="VT48" s="2"/>
      <c r="VU48" s="2"/>
      <c r="VV48" s="2"/>
      <c r="VW48" s="2"/>
      <c r="VX48" s="2"/>
      <c r="VY48" s="2"/>
      <c r="VZ48" s="2"/>
      <c r="WA48" s="2"/>
      <c r="WB48" s="2"/>
      <c r="WC48" s="2"/>
      <c r="WD48" s="2"/>
      <c r="WE48" s="2"/>
      <c r="WF48" s="2"/>
      <c r="WG48" s="2"/>
      <c r="WH48" s="2"/>
      <c r="WI48" s="2"/>
      <c r="WJ48" s="2"/>
      <c r="WK48" s="2"/>
      <c r="WL48" s="2"/>
      <c r="WM48" s="2"/>
      <c r="WN48" s="2"/>
      <c r="WO48" s="2"/>
      <c r="WP48" s="2"/>
      <c r="WQ48" s="2"/>
      <c r="WR48" s="2"/>
      <c r="WS48" s="2"/>
      <c r="WT48" s="2"/>
      <c r="WU48" s="2"/>
      <c r="WV48" s="2"/>
      <c r="WW48" s="2"/>
      <c r="WX48" s="2"/>
      <c r="WY48" s="2"/>
      <c r="WZ48" s="2"/>
      <c r="XA48" s="2"/>
      <c r="XB48" s="2"/>
      <c r="XC48" s="2"/>
      <c r="XD48" s="2"/>
      <c r="XE48" s="2"/>
      <c r="XF48" s="2"/>
      <c r="XG48" s="2"/>
      <c r="XH48" s="2"/>
      <c r="XI48" s="2"/>
      <c r="XJ48" s="2"/>
      <c r="XK48" s="2"/>
      <c r="XL48" s="2"/>
      <c r="XM48" s="2"/>
      <c r="XN48" s="2"/>
      <c r="XO48" s="2"/>
      <c r="XP48" s="2"/>
      <c r="XQ48" s="2"/>
      <c r="XR48" s="2"/>
      <c r="XS48" s="2"/>
      <c r="XT48" s="2"/>
      <c r="XU48" s="2"/>
      <c r="XV48" s="2"/>
      <c r="XW48" s="2"/>
      <c r="XX48" s="2"/>
      <c r="XY48" s="2"/>
      <c r="XZ48" s="2"/>
      <c r="YA48" s="2"/>
      <c r="YB48" s="2"/>
      <c r="YC48" s="2"/>
      <c r="YD48" s="2"/>
      <c r="YE48" s="2"/>
      <c r="YF48" s="2"/>
      <c r="YG48" s="2"/>
      <c r="YH48" s="2"/>
      <c r="YI48" s="2"/>
      <c r="YJ48" s="2"/>
      <c r="YK48" s="2"/>
      <c r="YL48" s="2"/>
      <c r="YM48" s="2"/>
      <c r="YN48" s="2"/>
      <c r="YO48" s="2"/>
      <c r="YP48" s="2"/>
      <c r="YQ48" s="2"/>
      <c r="YR48" s="2"/>
      <c r="YS48" s="2"/>
      <c r="YT48" s="2"/>
      <c r="YU48" s="2"/>
      <c r="YV48" s="2"/>
      <c r="YW48" s="2"/>
      <c r="YX48" s="2"/>
      <c r="YY48" s="2"/>
      <c r="YZ48" s="2"/>
      <c r="ZA48" s="2"/>
      <c r="ZB48" s="2"/>
      <c r="ZC48" s="2"/>
      <c r="ZD48" s="2"/>
      <c r="ZE48" s="2"/>
      <c r="ZF48" s="2"/>
      <c r="ZG48" s="2"/>
      <c r="ZH48" s="2"/>
      <c r="ZI48" s="2"/>
      <c r="ZJ48" s="2"/>
      <c r="ZK48" s="2"/>
      <c r="ZL48" s="2"/>
      <c r="ZM48" s="2"/>
      <c r="ZN48" s="2"/>
      <c r="ZO48" s="2"/>
      <c r="ZP48" s="2"/>
      <c r="ZQ48" s="2"/>
      <c r="ZR48" s="2"/>
      <c r="ZS48" s="2"/>
      <c r="ZT48" s="2"/>
      <c r="ZU48" s="2"/>
      <c r="ZV48" s="2"/>
      <c r="ZW48" s="2"/>
      <c r="ZX48" s="2"/>
      <c r="ZY48" s="2"/>
      <c r="ZZ48" s="2"/>
      <c r="AAA48" s="2"/>
      <c r="AAB48" s="2"/>
      <c r="AAC48" s="2"/>
      <c r="AAD48" s="2"/>
      <c r="AAE48" s="2"/>
      <c r="AAF48" s="2"/>
      <c r="AAG48" s="2"/>
      <c r="AAH48" s="2"/>
      <c r="AAI48" s="2"/>
      <c r="AAJ48" s="2"/>
      <c r="AAK48" s="2"/>
      <c r="AAL48" s="2"/>
      <c r="AAM48" s="2"/>
      <c r="AAN48" s="2"/>
      <c r="AAO48" s="2"/>
      <c r="AAP48" s="2"/>
      <c r="AAQ48" s="2"/>
      <c r="AAR48" s="2"/>
      <c r="AAS48" s="2"/>
      <c r="AAT48" s="2"/>
      <c r="AAU48" s="2"/>
      <c r="AAV48" s="2"/>
      <c r="AAW48" s="2"/>
      <c r="AAX48" s="2"/>
      <c r="AAY48" s="2"/>
      <c r="AAZ48" s="2"/>
      <c r="ABA48" s="2"/>
      <c r="ABB48" s="2"/>
      <c r="ABC48" s="2"/>
      <c r="ABD48" s="2"/>
      <c r="ABE48" s="2"/>
      <c r="ABF48" s="2"/>
      <c r="ABG48" s="2"/>
      <c r="ABH48" s="2"/>
      <c r="ABI48" s="2"/>
      <c r="ABJ48" s="2"/>
      <c r="ABK48" s="2"/>
      <c r="ABL48" s="2"/>
      <c r="ABM48" s="2"/>
      <c r="ABN48" s="2"/>
      <c r="ABO48" s="2"/>
      <c r="ABP48" s="2"/>
      <c r="ABQ48" s="2"/>
      <c r="ABR48" s="2"/>
      <c r="ABS48" s="2"/>
      <c r="ABT48" s="2"/>
      <c r="ABU48" s="2"/>
      <c r="ABV48" s="2"/>
      <c r="ABW48" s="2"/>
      <c r="ABX48" s="2"/>
      <c r="ABY48" s="2"/>
      <c r="ABZ48" s="2"/>
      <c r="ACA48" s="2"/>
      <c r="ACB48" s="2"/>
      <c r="ACC48" s="2"/>
      <c r="ACD48" s="2"/>
      <c r="ACE48" s="2"/>
      <c r="ACF48" s="2"/>
      <c r="ACG48" s="2"/>
      <c r="ACH48" s="2"/>
      <c r="ACI48" s="2"/>
      <c r="ACJ48" s="2"/>
      <c r="ACK48" s="2"/>
      <c r="ACL48" s="2"/>
      <c r="ACM48" s="2"/>
      <c r="ACN48" s="2"/>
      <c r="ACO48" s="2"/>
      <c r="ACP48" s="2"/>
      <c r="ACQ48" s="2"/>
      <c r="ACR48" s="2"/>
      <c r="ACS48" s="2"/>
      <c r="ACT48" s="2"/>
      <c r="ACU48" s="2"/>
      <c r="ACV48" s="2"/>
      <c r="ACW48" s="2"/>
      <c r="ACX48" s="2"/>
      <c r="ACY48" s="2"/>
      <c r="ACZ48" s="2"/>
      <c r="ADA48" s="2"/>
      <c r="ADB48" s="2"/>
      <c r="ADC48" s="2"/>
      <c r="ADD48" s="2"/>
      <c r="ADE48" s="2"/>
      <c r="ADF48" s="2"/>
      <c r="ADG48" s="2"/>
      <c r="ADH48" s="2"/>
      <c r="ADI48" s="2"/>
      <c r="ADJ48" s="2"/>
      <c r="ADK48" s="2"/>
      <c r="ADL48" s="2"/>
      <c r="ADM48" s="2"/>
      <c r="ADN48" s="2"/>
      <c r="ADO48" s="2"/>
      <c r="ADP48" s="2"/>
      <c r="ADQ48" s="2"/>
      <c r="ADR48" s="2"/>
      <c r="ADS48" s="2"/>
      <c r="ADT48" s="2"/>
      <c r="ADU48" s="2"/>
      <c r="ADV48" s="2"/>
      <c r="ADW48" s="2"/>
      <c r="ADX48" s="2"/>
      <c r="ADY48" s="2"/>
      <c r="ADZ48" s="2"/>
      <c r="AEA48" s="2"/>
      <c r="AEB48" s="2"/>
      <c r="AEC48" s="2"/>
      <c r="AED48" s="2"/>
      <c r="AEE48" s="2"/>
      <c r="AEF48" s="2"/>
      <c r="AEG48" s="2"/>
      <c r="AEH48" s="2"/>
      <c r="AEI48" s="2"/>
      <c r="AEJ48" s="2"/>
      <c r="AEK48" s="2"/>
      <c r="AEL48" s="2"/>
      <c r="AEM48" s="2"/>
      <c r="AEN48" s="2"/>
      <c r="AEO48" s="2"/>
      <c r="AEP48" s="2"/>
      <c r="AEQ48" s="2"/>
      <c r="AER48" s="2"/>
      <c r="AES48" s="2"/>
      <c r="AET48" s="2"/>
      <c r="AEU48" s="2"/>
      <c r="AEV48" s="2"/>
      <c r="AEW48" s="2"/>
      <c r="AEX48" s="2"/>
      <c r="AEY48" s="2"/>
      <c r="AEZ48" s="2"/>
      <c r="AFA48" s="2"/>
      <c r="AFB48" s="2"/>
      <c r="AFC48" s="2"/>
      <c r="AFD48" s="2"/>
      <c r="AFE48" s="2"/>
      <c r="AFF48" s="2"/>
      <c r="AFG48" s="2"/>
      <c r="AFH48" s="2"/>
    </row>
    <row r="49" spans="1:840" ht="15" customHeight="1" x14ac:dyDescent="0.2">
      <c r="A49" s="8">
        <v>4221</v>
      </c>
      <c r="B49" s="48" t="s">
        <v>52</v>
      </c>
      <c r="C49" s="132">
        <v>831</v>
      </c>
      <c r="D49" s="132">
        <v>531</v>
      </c>
      <c r="E49" s="132">
        <v>1500</v>
      </c>
      <c r="F49" s="132">
        <v>200</v>
      </c>
      <c r="G49" s="155">
        <v>0</v>
      </c>
      <c r="H49" s="155">
        <v>0</v>
      </c>
      <c r="I49" s="110">
        <v>1300</v>
      </c>
      <c r="J49" s="134"/>
      <c r="K49" s="134"/>
    </row>
    <row r="50" spans="1:840" s="4" customFormat="1" ht="16.5" customHeight="1" x14ac:dyDescent="0.2">
      <c r="A50" s="7">
        <v>426</v>
      </c>
      <c r="B50" s="49" t="s">
        <v>53</v>
      </c>
      <c r="C50" s="131">
        <f t="shared" ref="C50:F50" si="45">SUM(C51)</f>
        <v>133</v>
      </c>
      <c r="D50" s="131">
        <f t="shared" si="45"/>
        <v>133</v>
      </c>
      <c r="E50" s="131">
        <f t="shared" si="45"/>
        <v>133</v>
      </c>
      <c r="F50" s="131">
        <f t="shared" si="45"/>
        <v>133</v>
      </c>
      <c r="G50" s="131">
        <f t="shared" ref="G50" si="46">SUM(G51)</f>
        <v>0</v>
      </c>
      <c r="H50" s="131">
        <f t="shared" ref="H50" si="47">SUM(H51)</f>
        <v>0</v>
      </c>
      <c r="I50" s="131">
        <f t="shared" ref="I50" si="48">SUM(I51)</f>
        <v>0</v>
      </c>
      <c r="J50" s="131"/>
      <c r="K50" s="13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</row>
    <row r="51" spans="1:840" ht="14.25" customHeight="1" x14ac:dyDescent="0.2">
      <c r="A51" s="8">
        <v>4262</v>
      </c>
      <c r="B51" s="48" t="s">
        <v>54</v>
      </c>
      <c r="C51" s="132">
        <v>133</v>
      </c>
      <c r="D51" s="132">
        <v>133</v>
      </c>
      <c r="E51" s="132">
        <v>133</v>
      </c>
      <c r="F51" s="132">
        <v>133</v>
      </c>
      <c r="G51" s="155">
        <v>0</v>
      </c>
      <c r="H51" s="155">
        <v>0</v>
      </c>
      <c r="I51" s="110">
        <v>0</v>
      </c>
      <c r="J51" s="134"/>
      <c r="K51" s="134"/>
    </row>
    <row r="52" spans="1:840" ht="25.5" customHeight="1" x14ac:dyDescent="0.2">
      <c r="A52" s="5"/>
      <c r="B52" s="67" t="s">
        <v>88</v>
      </c>
      <c r="C52" s="129">
        <f t="shared" ref="C52:K54" si="49">SUM(C53)</f>
        <v>30500</v>
      </c>
      <c r="D52" s="129">
        <f t="shared" si="49"/>
        <v>24554</v>
      </c>
      <c r="E52" s="129">
        <f t="shared" si="49"/>
        <v>30000</v>
      </c>
      <c r="F52" s="129">
        <f t="shared" si="49"/>
        <v>6000</v>
      </c>
      <c r="G52" s="129">
        <f t="shared" si="49"/>
        <v>18500</v>
      </c>
      <c r="H52" s="129">
        <f t="shared" si="49"/>
        <v>0</v>
      </c>
      <c r="I52" s="129">
        <f t="shared" si="49"/>
        <v>5500</v>
      </c>
      <c r="J52" s="129">
        <f t="shared" si="49"/>
        <v>31000</v>
      </c>
      <c r="K52" s="129">
        <f t="shared" si="49"/>
        <v>31000</v>
      </c>
    </row>
    <row r="53" spans="1:840" ht="19.5" customHeight="1" x14ac:dyDescent="0.2">
      <c r="A53" s="6">
        <v>42</v>
      </c>
      <c r="B53" s="65" t="s">
        <v>51</v>
      </c>
      <c r="C53" s="130">
        <f t="shared" si="49"/>
        <v>30500</v>
      </c>
      <c r="D53" s="130">
        <f t="shared" si="49"/>
        <v>24554</v>
      </c>
      <c r="E53" s="130">
        <f t="shared" si="49"/>
        <v>30000</v>
      </c>
      <c r="F53" s="130">
        <f t="shared" si="49"/>
        <v>6000</v>
      </c>
      <c r="G53" s="130">
        <f t="shared" si="49"/>
        <v>18500</v>
      </c>
      <c r="H53" s="130">
        <f t="shared" si="49"/>
        <v>0</v>
      </c>
      <c r="I53" s="130">
        <f t="shared" si="49"/>
        <v>5500</v>
      </c>
      <c r="J53" s="130">
        <v>31000</v>
      </c>
      <c r="K53" s="130">
        <v>31000</v>
      </c>
    </row>
    <row r="54" spans="1:840" s="4" customFormat="1" ht="18.75" customHeight="1" x14ac:dyDescent="0.2">
      <c r="A54" s="7">
        <v>424</v>
      </c>
      <c r="B54" s="66" t="s">
        <v>55</v>
      </c>
      <c r="C54" s="131">
        <f t="shared" si="49"/>
        <v>30500</v>
      </c>
      <c r="D54" s="131">
        <f t="shared" si="49"/>
        <v>24554</v>
      </c>
      <c r="E54" s="131">
        <f t="shared" si="49"/>
        <v>30000</v>
      </c>
      <c r="F54" s="131">
        <f t="shared" si="49"/>
        <v>6000</v>
      </c>
      <c r="G54" s="131">
        <f t="shared" si="49"/>
        <v>18500</v>
      </c>
      <c r="H54" s="131">
        <f t="shared" si="49"/>
        <v>0</v>
      </c>
      <c r="I54" s="131">
        <f t="shared" si="49"/>
        <v>5500</v>
      </c>
      <c r="J54" s="131"/>
      <c r="K54" s="13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  <c r="ACI54" s="2"/>
      <c r="ACJ54" s="2"/>
      <c r="ACK54" s="2"/>
      <c r="ACL54" s="2"/>
      <c r="ACM54" s="2"/>
      <c r="ACN54" s="2"/>
      <c r="ACO54" s="2"/>
      <c r="ACP54" s="2"/>
      <c r="ACQ54" s="2"/>
      <c r="ACR54" s="2"/>
      <c r="ACS54" s="2"/>
      <c r="ACT54" s="2"/>
      <c r="ACU54" s="2"/>
      <c r="ACV54" s="2"/>
      <c r="ACW54" s="2"/>
      <c r="ACX54" s="2"/>
      <c r="ACY54" s="2"/>
      <c r="ACZ54" s="2"/>
      <c r="ADA54" s="2"/>
      <c r="ADB54" s="2"/>
      <c r="ADC54" s="2"/>
      <c r="ADD54" s="2"/>
      <c r="ADE54" s="2"/>
      <c r="ADF54" s="2"/>
      <c r="ADG54" s="2"/>
      <c r="ADH54" s="2"/>
      <c r="ADI54" s="2"/>
      <c r="ADJ54" s="2"/>
      <c r="ADK54" s="2"/>
      <c r="ADL54" s="2"/>
      <c r="ADM54" s="2"/>
      <c r="ADN54" s="2"/>
      <c r="ADO54" s="2"/>
      <c r="ADP54" s="2"/>
      <c r="ADQ54" s="2"/>
      <c r="ADR54" s="2"/>
      <c r="ADS54" s="2"/>
      <c r="ADT54" s="2"/>
      <c r="ADU54" s="2"/>
      <c r="ADV54" s="2"/>
      <c r="ADW54" s="2"/>
      <c r="ADX54" s="2"/>
      <c r="ADY54" s="2"/>
      <c r="ADZ54" s="2"/>
      <c r="AEA54" s="2"/>
      <c r="AEB54" s="2"/>
      <c r="AEC54" s="2"/>
      <c r="AED54" s="2"/>
      <c r="AEE54" s="2"/>
      <c r="AEF54" s="2"/>
      <c r="AEG54" s="2"/>
      <c r="AEH54" s="2"/>
      <c r="AEI54" s="2"/>
      <c r="AEJ54" s="2"/>
      <c r="AEK54" s="2"/>
      <c r="AEL54" s="2"/>
      <c r="AEM54" s="2"/>
      <c r="AEN54" s="2"/>
      <c r="AEO54" s="2"/>
      <c r="AEP54" s="2"/>
      <c r="AEQ54" s="2"/>
      <c r="AER54" s="2"/>
      <c r="AES54" s="2"/>
      <c r="AET54" s="2"/>
      <c r="AEU54" s="2"/>
      <c r="AEV54" s="2"/>
      <c r="AEW54" s="2"/>
      <c r="AEX54" s="2"/>
      <c r="AEY54" s="2"/>
      <c r="AEZ54" s="2"/>
      <c r="AFA54" s="2"/>
      <c r="AFB54" s="2"/>
      <c r="AFC54" s="2"/>
      <c r="AFD54" s="2"/>
      <c r="AFE54" s="2"/>
      <c r="AFF54" s="2"/>
      <c r="AFG54" s="2"/>
      <c r="AFH54" s="2"/>
    </row>
    <row r="55" spans="1:840" ht="16.5" customHeight="1" x14ac:dyDescent="0.2">
      <c r="A55" s="8">
        <v>4241</v>
      </c>
      <c r="B55" s="68" t="s">
        <v>56</v>
      </c>
      <c r="C55" s="132">
        <v>30500</v>
      </c>
      <c r="D55" s="132">
        <v>24554</v>
      </c>
      <c r="E55" s="132">
        <v>30000</v>
      </c>
      <c r="F55" s="134">
        <v>6000</v>
      </c>
      <c r="G55" s="155">
        <v>18500</v>
      </c>
      <c r="H55" s="155">
        <v>0</v>
      </c>
      <c r="I55" s="110">
        <v>5500</v>
      </c>
      <c r="J55" s="134"/>
      <c r="K55" s="134"/>
    </row>
    <row r="56" spans="1:840" ht="27.75" customHeight="1" x14ac:dyDescent="0.2">
      <c r="A56" s="5"/>
      <c r="B56" s="67" t="s">
        <v>108</v>
      </c>
      <c r="C56" s="129">
        <f t="shared" ref="C56:K56" si="50">SUM(C57)</f>
        <v>4200</v>
      </c>
      <c r="D56" s="129">
        <f t="shared" si="50"/>
        <v>3186</v>
      </c>
      <c r="E56" s="129">
        <f t="shared" si="50"/>
        <v>4200</v>
      </c>
      <c r="F56" s="129">
        <f t="shared" si="50"/>
        <v>1000</v>
      </c>
      <c r="G56" s="129">
        <f t="shared" si="50"/>
        <v>1500</v>
      </c>
      <c r="H56" s="129">
        <f t="shared" si="50"/>
        <v>1000</v>
      </c>
      <c r="I56" s="129">
        <f t="shared" si="50"/>
        <v>700</v>
      </c>
      <c r="J56" s="129">
        <f t="shared" si="50"/>
        <v>4200</v>
      </c>
      <c r="K56" s="129">
        <f t="shared" si="50"/>
        <v>4200</v>
      </c>
    </row>
    <row r="57" spans="1:840" ht="18.75" customHeight="1" x14ac:dyDescent="0.2">
      <c r="A57" s="6">
        <v>32</v>
      </c>
      <c r="B57" s="65" t="s">
        <v>57</v>
      </c>
      <c r="C57" s="130">
        <f t="shared" ref="C57:D57" si="51">C58+C64</f>
        <v>4200</v>
      </c>
      <c r="D57" s="130">
        <f t="shared" si="51"/>
        <v>3186</v>
      </c>
      <c r="E57" s="130">
        <f t="shared" ref="E57:I57" si="52">E58+E64</f>
        <v>4200</v>
      </c>
      <c r="F57" s="130">
        <f t="shared" si="52"/>
        <v>1000</v>
      </c>
      <c r="G57" s="130">
        <f t="shared" si="52"/>
        <v>1500</v>
      </c>
      <c r="H57" s="130">
        <f t="shared" si="52"/>
        <v>1000</v>
      </c>
      <c r="I57" s="130">
        <f t="shared" si="52"/>
        <v>700</v>
      </c>
      <c r="J57" s="130">
        <v>4200</v>
      </c>
      <c r="K57" s="130">
        <v>4200</v>
      </c>
    </row>
    <row r="58" spans="1:840" s="4" customFormat="1" ht="17.25" customHeight="1" x14ac:dyDescent="0.2">
      <c r="A58" s="7">
        <v>323</v>
      </c>
      <c r="B58" s="66" t="s">
        <v>7</v>
      </c>
      <c r="C58" s="131">
        <f t="shared" ref="C58:D58" si="53">SUM(C59:C63)</f>
        <v>3650</v>
      </c>
      <c r="D58" s="131">
        <f t="shared" si="53"/>
        <v>2894</v>
      </c>
      <c r="E58" s="131">
        <f t="shared" ref="E58:I58" si="54">SUM(E59:E63)</f>
        <v>3750</v>
      </c>
      <c r="F58" s="131">
        <f t="shared" si="54"/>
        <v>750</v>
      </c>
      <c r="G58" s="131">
        <f t="shared" si="54"/>
        <v>1500</v>
      </c>
      <c r="H58" s="131">
        <f t="shared" si="54"/>
        <v>1000</v>
      </c>
      <c r="I58" s="131">
        <f t="shared" si="54"/>
        <v>500</v>
      </c>
      <c r="J58" s="131"/>
      <c r="K58" s="13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"/>
      <c r="NA58" s="2"/>
      <c r="NB58" s="2"/>
      <c r="NC58" s="2"/>
      <c r="ND58" s="2"/>
      <c r="NE58" s="2"/>
      <c r="NF58" s="2"/>
      <c r="NG58" s="2"/>
      <c r="NH58" s="2"/>
      <c r="NI58" s="2"/>
      <c r="NJ58" s="2"/>
      <c r="NK58" s="2"/>
      <c r="NL58" s="2"/>
      <c r="NM58" s="2"/>
      <c r="NN58" s="2"/>
      <c r="NO58" s="2"/>
      <c r="NP58" s="2"/>
      <c r="NQ58" s="2"/>
      <c r="NR58" s="2"/>
      <c r="NS58" s="2"/>
      <c r="NT58" s="2"/>
      <c r="NU58" s="2"/>
      <c r="NV58" s="2"/>
      <c r="NW58" s="2"/>
      <c r="NX58" s="2"/>
      <c r="NY58" s="2"/>
      <c r="NZ58" s="2"/>
      <c r="OA58" s="2"/>
      <c r="OB58" s="2"/>
      <c r="OC58" s="2"/>
      <c r="OD58" s="2"/>
      <c r="OE58" s="2"/>
      <c r="OF58" s="2"/>
      <c r="OG58" s="2"/>
      <c r="OH58" s="2"/>
      <c r="OI58" s="2"/>
      <c r="OJ58" s="2"/>
      <c r="OK58" s="2"/>
      <c r="OL58" s="2"/>
      <c r="OM58" s="2"/>
      <c r="ON58" s="2"/>
      <c r="OO58" s="2"/>
      <c r="OP58" s="2"/>
      <c r="OQ58" s="2"/>
      <c r="OR58" s="2"/>
      <c r="OS58" s="2"/>
      <c r="OT58" s="2"/>
      <c r="OU58" s="2"/>
      <c r="OV58" s="2"/>
      <c r="OW58" s="2"/>
      <c r="OX58" s="2"/>
      <c r="OY58" s="2"/>
      <c r="OZ58" s="2"/>
      <c r="PA58" s="2"/>
      <c r="PB58" s="2"/>
      <c r="PC58" s="2"/>
      <c r="PD58" s="2"/>
      <c r="PE58" s="2"/>
      <c r="PF58" s="2"/>
      <c r="PG58" s="2"/>
      <c r="PH58" s="2"/>
      <c r="PI58" s="2"/>
      <c r="PJ58" s="2"/>
      <c r="PK58" s="2"/>
      <c r="PL58" s="2"/>
      <c r="PM58" s="2"/>
      <c r="PN58" s="2"/>
      <c r="PO58" s="2"/>
      <c r="PP58" s="2"/>
      <c r="PQ58" s="2"/>
      <c r="PR58" s="2"/>
      <c r="PS58" s="2"/>
      <c r="PT58" s="2"/>
      <c r="PU58" s="2"/>
      <c r="PV58" s="2"/>
      <c r="PW58" s="2"/>
      <c r="PX58" s="2"/>
      <c r="PY58" s="2"/>
      <c r="PZ58" s="2"/>
      <c r="QA58" s="2"/>
      <c r="QB58" s="2"/>
      <c r="QC58" s="2"/>
      <c r="QD58" s="2"/>
      <c r="QE58" s="2"/>
      <c r="QF58" s="2"/>
      <c r="QG58" s="2"/>
      <c r="QH58" s="2"/>
      <c r="QI58" s="2"/>
      <c r="QJ58" s="2"/>
      <c r="QK58" s="2"/>
      <c r="QL58" s="2"/>
      <c r="QM58" s="2"/>
      <c r="QN58" s="2"/>
      <c r="QO58" s="2"/>
      <c r="QP58" s="2"/>
      <c r="QQ58" s="2"/>
      <c r="QR58" s="2"/>
      <c r="QS58" s="2"/>
      <c r="QT58" s="2"/>
      <c r="QU58" s="2"/>
      <c r="QV58" s="2"/>
      <c r="QW58" s="2"/>
      <c r="QX58" s="2"/>
      <c r="QY58" s="2"/>
      <c r="QZ58" s="2"/>
      <c r="RA58" s="2"/>
      <c r="RB58" s="2"/>
      <c r="RC58" s="2"/>
      <c r="RD58" s="2"/>
      <c r="RE58" s="2"/>
      <c r="RF58" s="2"/>
      <c r="RG58" s="2"/>
      <c r="RH58" s="2"/>
      <c r="RI58" s="2"/>
      <c r="RJ58" s="2"/>
      <c r="RK58" s="2"/>
      <c r="RL58" s="2"/>
      <c r="RM58" s="2"/>
      <c r="RN58" s="2"/>
      <c r="RO58" s="2"/>
      <c r="RP58" s="2"/>
      <c r="RQ58" s="2"/>
      <c r="RR58" s="2"/>
      <c r="RS58" s="2"/>
      <c r="RT58" s="2"/>
      <c r="RU58" s="2"/>
      <c r="RV58" s="2"/>
      <c r="RW58" s="2"/>
      <c r="RX58" s="2"/>
      <c r="RY58" s="2"/>
      <c r="RZ58" s="2"/>
      <c r="SA58" s="2"/>
      <c r="SB58" s="2"/>
      <c r="SC58" s="2"/>
      <c r="SD58" s="2"/>
      <c r="SE58" s="2"/>
      <c r="SF58" s="2"/>
      <c r="SG58" s="2"/>
      <c r="SH58" s="2"/>
      <c r="SI58" s="2"/>
      <c r="SJ58" s="2"/>
      <c r="SK58" s="2"/>
      <c r="SL58" s="2"/>
      <c r="SM58" s="2"/>
      <c r="SN58" s="2"/>
      <c r="SO58" s="2"/>
      <c r="SP58" s="2"/>
      <c r="SQ58" s="2"/>
      <c r="SR58" s="2"/>
      <c r="SS58" s="2"/>
      <c r="ST58" s="2"/>
      <c r="SU58" s="2"/>
      <c r="SV58" s="2"/>
      <c r="SW58" s="2"/>
      <c r="SX58" s="2"/>
      <c r="SY58" s="2"/>
      <c r="SZ58" s="2"/>
      <c r="TA58" s="2"/>
      <c r="TB58" s="2"/>
      <c r="TC58" s="2"/>
      <c r="TD58" s="2"/>
      <c r="TE58" s="2"/>
      <c r="TF58" s="2"/>
      <c r="TG58" s="2"/>
      <c r="TH58" s="2"/>
      <c r="TI58" s="2"/>
      <c r="TJ58" s="2"/>
      <c r="TK58" s="2"/>
      <c r="TL58" s="2"/>
      <c r="TM58" s="2"/>
      <c r="TN58" s="2"/>
      <c r="TO58" s="2"/>
      <c r="TP58" s="2"/>
      <c r="TQ58" s="2"/>
      <c r="TR58" s="2"/>
      <c r="TS58" s="2"/>
      <c r="TT58" s="2"/>
      <c r="TU58" s="2"/>
      <c r="TV58" s="2"/>
      <c r="TW58" s="2"/>
      <c r="TX58" s="2"/>
      <c r="TY58" s="2"/>
      <c r="TZ58" s="2"/>
      <c r="UA58" s="2"/>
      <c r="UB58" s="2"/>
      <c r="UC58" s="2"/>
      <c r="UD58" s="2"/>
      <c r="UE58" s="2"/>
      <c r="UF58" s="2"/>
      <c r="UG58" s="2"/>
      <c r="UH58" s="2"/>
      <c r="UI58" s="2"/>
      <c r="UJ58" s="2"/>
      <c r="UK58" s="2"/>
      <c r="UL58" s="2"/>
      <c r="UM58" s="2"/>
      <c r="UN58" s="2"/>
      <c r="UO58" s="2"/>
      <c r="UP58" s="2"/>
      <c r="UQ58" s="2"/>
      <c r="UR58" s="2"/>
      <c r="US58" s="2"/>
      <c r="UT58" s="2"/>
      <c r="UU58" s="2"/>
      <c r="UV58" s="2"/>
      <c r="UW58" s="2"/>
      <c r="UX58" s="2"/>
      <c r="UY58" s="2"/>
      <c r="UZ58" s="2"/>
      <c r="VA58" s="2"/>
      <c r="VB58" s="2"/>
      <c r="VC58" s="2"/>
      <c r="VD58" s="2"/>
      <c r="VE58" s="2"/>
      <c r="VF58" s="2"/>
      <c r="VG58" s="2"/>
      <c r="VH58" s="2"/>
      <c r="VI58" s="2"/>
      <c r="VJ58" s="2"/>
      <c r="VK58" s="2"/>
      <c r="VL58" s="2"/>
      <c r="VM58" s="2"/>
      <c r="VN58" s="2"/>
      <c r="VO58" s="2"/>
      <c r="VP58" s="2"/>
      <c r="VQ58" s="2"/>
      <c r="VR58" s="2"/>
      <c r="VS58" s="2"/>
      <c r="VT58" s="2"/>
      <c r="VU58" s="2"/>
      <c r="VV58" s="2"/>
      <c r="VW58" s="2"/>
      <c r="VX58" s="2"/>
      <c r="VY58" s="2"/>
      <c r="VZ58" s="2"/>
      <c r="WA58" s="2"/>
      <c r="WB58" s="2"/>
      <c r="WC58" s="2"/>
      <c r="WD58" s="2"/>
      <c r="WE58" s="2"/>
      <c r="WF58" s="2"/>
      <c r="WG58" s="2"/>
      <c r="WH58" s="2"/>
      <c r="WI58" s="2"/>
      <c r="WJ58" s="2"/>
      <c r="WK58" s="2"/>
      <c r="WL58" s="2"/>
      <c r="WM58" s="2"/>
      <c r="WN58" s="2"/>
      <c r="WO58" s="2"/>
      <c r="WP58" s="2"/>
      <c r="WQ58" s="2"/>
      <c r="WR58" s="2"/>
      <c r="WS58" s="2"/>
      <c r="WT58" s="2"/>
      <c r="WU58" s="2"/>
      <c r="WV58" s="2"/>
      <c r="WW58" s="2"/>
      <c r="WX58" s="2"/>
      <c r="WY58" s="2"/>
      <c r="WZ58" s="2"/>
      <c r="XA58" s="2"/>
      <c r="XB58" s="2"/>
      <c r="XC58" s="2"/>
      <c r="XD58" s="2"/>
      <c r="XE58" s="2"/>
      <c r="XF58" s="2"/>
      <c r="XG58" s="2"/>
      <c r="XH58" s="2"/>
      <c r="XI58" s="2"/>
      <c r="XJ58" s="2"/>
      <c r="XK58" s="2"/>
      <c r="XL58" s="2"/>
      <c r="XM58" s="2"/>
      <c r="XN58" s="2"/>
      <c r="XO58" s="2"/>
      <c r="XP58" s="2"/>
      <c r="XQ58" s="2"/>
      <c r="XR58" s="2"/>
      <c r="XS58" s="2"/>
      <c r="XT58" s="2"/>
      <c r="XU58" s="2"/>
      <c r="XV58" s="2"/>
      <c r="XW58" s="2"/>
      <c r="XX58" s="2"/>
      <c r="XY58" s="2"/>
      <c r="XZ58" s="2"/>
      <c r="YA58" s="2"/>
      <c r="YB58" s="2"/>
      <c r="YC58" s="2"/>
      <c r="YD58" s="2"/>
      <c r="YE58" s="2"/>
      <c r="YF58" s="2"/>
      <c r="YG58" s="2"/>
      <c r="YH58" s="2"/>
      <c r="YI58" s="2"/>
      <c r="YJ58" s="2"/>
      <c r="YK58" s="2"/>
      <c r="YL58" s="2"/>
      <c r="YM58" s="2"/>
      <c r="YN58" s="2"/>
      <c r="YO58" s="2"/>
      <c r="YP58" s="2"/>
      <c r="YQ58" s="2"/>
      <c r="YR58" s="2"/>
      <c r="YS58" s="2"/>
      <c r="YT58" s="2"/>
      <c r="YU58" s="2"/>
      <c r="YV58" s="2"/>
      <c r="YW58" s="2"/>
      <c r="YX58" s="2"/>
      <c r="YY58" s="2"/>
      <c r="YZ58" s="2"/>
      <c r="ZA58" s="2"/>
      <c r="ZB58" s="2"/>
      <c r="ZC58" s="2"/>
      <c r="ZD58" s="2"/>
      <c r="ZE58" s="2"/>
      <c r="ZF58" s="2"/>
      <c r="ZG58" s="2"/>
      <c r="ZH58" s="2"/>
      <c r="ZI58" s="2"/>
      <c r="ZJ58" s="2"/>
      <c r="ZK58" s="2"/>
      <c r="ZL58" s="2"/>
      <c r="ZM58" s="2"/>
      <c r="ZN58" s="2"/>
      <c r="ZO58" s="2"/>
      <c r="ZP58" s="2"/>
      <c r="ZQ58" s="2"/>
      <c r="ZR58" s="2"/>
      <c r="ZS58" s="2"/>
      <c r="ZT58" s="2"/>
      <c r="ZU58" s="2"/>
      <c r="ZV58" s="2"/>
      <c r="ZW58" s="2"/>
      <c r="ZX58" s="2"/>
      <c r="ZY58" s="2"/>
      <c r="ZZ58" s="2"/>
      <c r="AAA58" s="2"/>
      <c r="AAB58" s="2"/>
      <c r="AAC58" s="2"/>
      <c r="AAD58" s="2"/>
      <c r="AAE58" s="2"/>
      <c r="AAF58" s="2"/>
      <c r="AAG58" s="2"/>
      <c r="AAH58" s="2"/>
      <c r="AAI58" s="2"/>
      <c r="AAJ58" s="2"/>
      <c r="AAK58" s="2"/>
      <c r="AAL58" s="2"/>
      <c r="AAM58" s="2"/>
      <c r="AAN58" s="2"/>
      <c r="AAO58" s="2"/>
      <c r="AAP58" s="2"/>
      <c r="AAQ58" s="2"/>
      <c r="AAR58" s="2"/>
      <c r="AAS58" s="2"/>
      <c r="AAT58" s="2"/>
      <c r="AAU58" s="2"/>
      <c r="AAV58" s="2"/>
      <c r="AAW58" s="2"/>
      <c r="AAX58" s="2"/>
      <c r="AAY58" s="2"/>
      <c r="AAZ58" s="2"/>
      <c r="ABA58" s="2"/>
      <c r="ABB58" s="2"/>
      <c r="ABC58" s="2"/>
      <c r="ABD58" s="2"/>
      <c r="ABE58" s="2"/>
      <c r="ABF58" s="2"/>
      <c r="ABG58" s="2"/>
      <c r="ABH58" s="2"/>
      <c r="ABI58" s="2"/>
      <c r="ABJ58" s="2"/>
      <c r="ABK58" s="2"/>
      <c r="ABL58" s="2"/>
      <c r="ABM58" s="2"/>
      <c r="ABN58" s="2"/>
      <c r="ABO58" s="2"/>
      <c r="ABP58" s="2"/>
      <c r="ABQ58" s="2"/>
      <c r="ABR58" s="2"/>
      <c r="ABS58" s="2"/>
      <c r="ABT58" s="2"/>
      <c r="ABU58" s="2"/>
      <c r="ABV58" s="2"/>
      <c r="ABW58" s="2"/>
      <c r="ABX58" s="2"/>
      <c r="ABY58" s="2"/>
      <c r="ABZ58" s="2"/>
      <c r="ACA58" s="2"/>
      <c r="ACB58" s="2"/>
      <c r="ACC58" s="2"/>
      <c r="ACD58" s="2"/>
      <c r="ACE58" s="2"/>
      <c r="ACF58" s="2"/>
      <c r="ACG58" s="2"/>
      <c r="ACH58" s="2"/>
      <c r="ACI58" s="2"/>
      <c r="ACJ58" s="2"/>
      <c r="ACK58" s="2"/>
      <c r="ACL58" s="2"/>
      <c r="ACM58" s="2"/>
      <c r="ACN58" s="2"/>
      <c r="ACO58" s="2"/>
      <c r="ACP58" s="2"/>
      <c r="ACQ58" s="2"/>
      <c r="ACR58" s="2"/>
      <c r="ACS58" s="2"/>
      <c r="ACT58" s="2"/>
      <c r="ACU58" s="2"/>
      <c r="ACV58" s="2"/>
      <c r="ACW58" s="2"/>
      <c r="ACX58" s="2"/>
      <c r="ACY58" s="2"/>
      <c r="ACZ58" s="2"/>
      <c r="ADA58" s="2"/>
      <c r="ADB58" s="2"/>
      <c r="ADC58" s="2"/>
      <c r="ADD58" s="2"/>
      <c r="ADE58" s="2"/>
      <c r="ADF58" s="2"/>
      <c r="ADG58" s="2"/>
      <c r="ADH58" s="2"/>
      <c r="ADI58" s="2"/>
      <c r="ADJ58" s="2"/>
      <c r="ADK58" s="2"/>
      <c r="ADL58" s="2"/>
      <c r="ADM58" s="2"/>
      <c r="ADN58" s="2"/>
      <c r="ADO58" s="2"/>
      <c r="ADP58" s="2"/>
      <c r="ADQ58" s="2"/>
      <c r="ADR58" s="2"/>
      <c r="ADS58" s="2"/>
      <c r="ADT58" s="2"/>
      <c r="ADU58" s="2"/>
      <c r="ADV58" s="2"/>
      <c r="ADW58" s="2"/>
      <c r="ADX58" s="2"/>
      <c r="ADY58" s="2"/>
      <c r="ADZ58" s="2"/>
      <c r="AEA58" s="2"/>
      <c r="AEB58" s="2"/>
      <c r="AEC58" s="2"/>
      <c r="AED58" s="2"/>
      <c r="AEE58" s="2"/>
      <c r="AEF58" s="2"/>
      <c r="AEG58" s="2"/>
      <c r="AEH58" s="2"/>
      <c r="AEI58" s="2"/>
      <c r="AEJ58" s="2"/>
      <c r="AEK58" s="2"/>
      <c r="AEL58" s="2"/>
      <c r="AEM58" s="2"/>
      <c r="AEN58" s="2"/>
      <c r="AEO58" s="2"/>
      <c r="AEP58" s="2"/>
      <c r="AEQ58" s="2"/>
      <c r="AER58" s="2"/>
      <c r="AES58" s="2"/>
      <c r="AET58" s="2"/>
      <c r="AEU58" s="2"/>
      <c r="AEV58" s="2"/>
      <c r="AEW58" s="2"/>
      <c r="AEX58" s="2"/>
      <c r="AEY58" s="2"/>
      <c r="AEZ58" s="2"/>
      <c r="AFA58" s="2"/>
      <c r="AFB58" s="2"/>
      <c r="AFC58" s="2"/>
      <c r="AFD58" s="2"/>
      <c r="AFE58" s="2"/>
      <c r="AFF58" s="2"/>
      <c r="AFG58" s="2"/>
      <c r="AFH58" s="2"/>
    </row>
    <row r="59" spans="1:840" ht="17.25" customHeight="1" x14ac:dyDescent="0.2">
      <c r="A59" s="8">
        <v>3231</v>
      </c>
      <c r="B59" s="68" t="s">
        <v>45</v>
      </c>
      <c r="C59" s="132">
        <v>100</v>
      </c>
      <c r="D59" s="132">
        <v>107</v>
      </c>
      <c r="E59" s="132">
        <v>0</v>
      </c>
      <c r="F59" s="134">
        <v>0</v>
      </c>
      <c r="G59" s="155">
        <v>0</v>
      </c>
      <c r="H59" s="155">
        <v>0</v>
      </c>
      <c r="I59" s="110">
        <v>0</v>
      </c>
      <c r="J59" s="134"/>
      <c r="K59" s="134"/>
    </row>
    <row r="60" spans="1:840" ht="16.5" customHeight="1" x14ac:dyDescent="0.2">
      <c r="A60" s="8">
        <v>3232</v>
      </c>
      <c r="B60" s="68" t="s">
        <v>31</v>
      </c>
      <c r="C60" s="132">
        <v>200</v>
      </c>
      <c r="D60" s="132">
        <v>66</v>
      </c>
      <c r="E60" s="132">
        <v>200</v>
      </c>
      <c r="F60" s="134">
        <v>100</v>
      </c>
      <c r="G60" s="155">
        <v>0</v>
      </c>
      <c r="H60" s="155">
        <v>0</v>
      </c>
      <c r="I60" s="110">
        <v>100</v>
      </c>
      <c r="J60" s="134"/>
      <c r="K60" s="134"/>
    </row>
    <row r="61" spans="1:840" ht="18" customHeight="1" x14ac:dyDescent="0.2">
      <c r="A61" s="8">
        <v>3233</v>
      </c>
      <c r="B61" s="68" t="s">
        <v>20</v>
      </c>
      <c r="C61" s="132">
        <v>550</v>
      </c>
      <c r="D61" s="132">
        <v>597</v>
      </c>
      <c r="E61" s="132">
        <v>550</v>
      </c>
      <c r="F61" s="134">
        <v>150</v>
      </c>
      <c r="G61" s="155">
        <v>200</v>
      </c>
      <c r="H61" s="155">
        <v>50</v>
      </c>
      <c r="I61" s="110">
        <v>150</v>
      </c>
      <c r="J61" s="134"/>
      <c r="K61" s="134"/>
    </row>
    <row r="62" spans="1:840" ht="16.5" customHeight="1" x14ac:dyDescent="0.2">
      <c r="A62" s="8">
        <v>3237</v>
      </c>
      <c r="B62" s="68" t="s">
        <v>58</v>
      </c>
      <c r="C62" s="132">
        <v>2200</v>
      </c>
      <c r="D62" s="132">
        <v>1327</v>
      </c>
      <c r="E62" s="132">
        <v>2200</v>
      </c>
      <c r="F62" s="134">
        <v>300</v>
      </c>
      <c r="G62" s="155">
        <v>1100</v>
      </c>
      <c r="H62" s="155">
        <v>700</v>
      </c>
      <c r="I62" s="110">
        <v>100</v>
      </c>
      <c r="J62" s="134"/>
      <c r="K62" s="134"/>
    </row>
    <row r="63" spans="1:840" ht="16.5" customHeight="1" x14ac:dyDescent="0.2">
      <c r="A63" s="8">
        <v>3239</v>
      </c>
      <c r="B63" s="68" t="s">
        <v>59</v>
      </c>
      <c r="C63" s="132">
        <v>600</v>
      </c>
      <c r="D63" s="132">
        <v>797</v>
      </c>
      <c r="E63" s="132">
        <v>800</v>
      </c>
      <c r="F63" s="134">
        <v>200</v>
      </c>
      <c r="G63" s="155">
        <v>200</v>
      </c>
      <c r="H63" s="155">
        <v>250</v>
      </c>
      <c r="I63" s="110">
        <v>150</v>
      </c>
      <c r="J63" s="157"/>
      <c r="K63" s="157"/>
    </row>
    <row r="64" spans="1:840" s="4" customFormat="1" ht="17.25" customHeight="1" x14ac:dyDescent="0.2">
      <c r="A64" s="7">
        <v>329</v>
      </c>
      <c r="B64" s="66" t="s">
        <v>35</v>
      </c>
      <c r="C64" s="131">
        <f>C65</f>
        <v>550</v>
      </c>
      <c r="D64" s="131">
        <f>D65</f>
        <v>292</v>
      </c>
      <c r="E64" s="131">
        <f>E65</f>
        <v>450</v>
      </c>
      <c r="F64" s="131">
        <f t="shared" ref="F64:I64" si="55">F65</f>
        <v>250</v>
      </c>
      <c r="G64" s="131">
        <f t="shared" si="55"/>
        <v>0</v>
      </c>
      <c r="H64" s="131">
        <f t="shared" si="55"/>
        <v>0</v>
      </c>
      <c r="I64" s="131">
        <f t="shared" si="55"/>
        <v>200</v>
      </c>
      <c r="J64" s="131"/>
      <c r="K64" s="13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"/>
      <c r="SL64" s="2"/>
      <c r="SM64" s="2"/>
      <c r="SN64" s="2"/>
      <c r="SO64" s="2"/>
      <c r="SP64" s="2"/>
      <c r="SQ64" s="2"/>
      <c r="SR64" s="2"/>
      <c r="SS64" s="2"/>
      <c r="ST64" s="2"/>
      <c r="SU64" s="2"/>
      <c r="SV64" s="2"/>
      <c r="SW64" s="2"/>
      <c r="SX64" s="2"/>
      <c r="SY64" s="2"/>
      <c r="SZ64" s="2"/>
      <c r="TA64" s="2"/>
      <c r="TB64" s="2"/>
      <c r="TC64" s="2"/>
      <c r="TD64" s="2"/>
      <c r="TE64" s="2"/>
      <c r="TF64" s="2"/>
      <c r="TG64" s="2"/>
      <c r="TH64" s="2"/>
      <c r="TI64" s="2"/>
      <c r="TJ64" s="2"/>
      <c r="TK64" s="2"/>
      <c r="TL64" s="2"/>
      <c r="TM64" s="2"/>
      <c r="TN64" s="2"/>
      <c r="TO64" s="2"/>
      <c r="TP64" s="2"/>
      <c r="TQ64" s="2"/>
      <c r="TR64" s="2"/>
      <c r="TS64" s="2"/>
      <c r="TT64" s="2"/>
      <c r="TU64" s="2"/>
      <c r="TV64" s="2"/>
      <c r="TW64" s="2"/>
      <c r="TX64" s="2"/>
      <c r="TY64" s="2"/>
      <c r="TZ64" s="2"/>
      <c r="UA64" s="2"/>
      <c r="UB64" s="2"/>
      <c r="UC64" s="2"/>
      <c r="UD64" s="2"/>
      <c r="UE64" s="2"/>
      <c r="UF64" s="2"/>
      <c r="UG64" s="2"/>
      <c r="UH64" s="2"/>
      <c r="UI64" s="2"/>
      <c r="UJ64" s="2"/>
      <c r="UK64" s="2"/>
      <c r="UL64" s="2"/>
      <c r="UM64" s="2"/>
      <c r="UN64" s="2"/>
      <c r="UO64" s="2"/>
      <c r="UP64" s="2"/>
      <c r="UQ64" s="2"/>
      <c r="UR64" s="2"/>
      <c r="US64" s="2"/>
      <c r="UT64" s="2"/>
      <c r="UU64" s="2"/>
      <c r="UV64" s="2"/>
      <c r="UW64" s="2"/>
      <c r="UX64" s="2"/>
      <c r="UY64" s="2"/>
      <c r="UZ64" s="2"/>
      <c r="VA64" s="2"/>
      <c r="VB64" s="2"/>
      <c r="VC64" s="2"/>
      <c r="VD64" s="2"/>
      <c r="VE64" s="2"/>
      <c r="VF64" s="2"/>
      <c r="VG64" s="2"/>
      <c r="VH64" s="2"/>
      <c r="VI64" s="2"/>
      <c r="VJ64" s="2"/>
      <c r="VK64" s="2"/>
      <c r="VL64" s="2"/>
      <c r="VM64" s="2"/>
      <c r="VN64" s="2"/>
      <c r="VO64" s="2"/>
      <c r="VP64" s="2"/>
      <c r="VQ64" s="2"/>
      <c r="VR64" s="2"/>
      <c r="VS64" s="2"/>
      <c r="VT64" s="2"/>
      <c r="VU64" s="2"/>
      <c r="VV64" s="2"/>
      <c r="VW64" s="2"/>
      <c r="VX64" s="2"/>
      <c r="VY64" s="2"/>
      <c r="VZ64" s="2"/>
      <c r="WA64" s="2"/>
      <c r="WB64" s="2"/>
      <c r="WC64" s="2"/>
      <c r="WD64" s="2"/>
      <c r="WE64" s="2"/>
      <c r="WF64" s="2"/>
      <c r="WG64" s="2"/>
      <c r="WH64" s="2"/>
      <c r="WI64" s="2"/>
      <c r="WJ64" s="2"/>
      <c r="WK64" s="2"/>
      <c r="WL64" s="2"/>
      <c r="WM64" s="2"/>
      <c r="WN64" s="2"/>
      <c r="WO64" s="2"/>
      <c r="WP64" s="2"/>
      <c r="WQ64" s="2"/>
      <c r="WR64" s="2"/>
      <c r="WS64" s="2"/>
      <c r="WT64" s="2"/>
      <c r="WU64" s="2"/>
      <c r="WV64" s="2"/>
      <c r="WW64" s="2"/>
      <c r="WX64" s="2"/>
      <c r="WY64" s="2"/>
      <c r="WZ64" s="2"/>
      <c r="XA64" s="2"/>
      <c r="XB64" s="2"/>
      <c r="XC64" s="2"/>
      <c r="XD64" s="2"/>
      <c r="XE64" s="2"/>
      <c r="XF64" s="2"/>
      <c r="XG64" s="2"/>
      <c r="XH64" s="2"/>
      <c r="XI64" s="2"/>
      <c r="XJ64" s="2"/>
      <c r="XK64" s="2"/>
      <c r="XL64" s="2"/>
      <c r="XM64" s="2"/>
      <c r="XN64" s="2"/>
      <c r="XO64" s="2"/>
      <c r="XP64" s="2"/>
      <c r="XQ64" s="2"/>
      <c r="XR64" s="2"/>
      <c r="XS64" s="2"/>
      <c r="XT64" s="2"/>
      <c r="XU64" s="2"/>
      <c r="XV64" s="2"/>
      <c r="XW64" s="2"/>
      <c r="XX64" s="2"/>
      <c r="XY64" s="2"/>
      <c r="XZ64" s="2"/>
      <c r="YA64" s="2"/>
      <c r="YB64" s="2"/>
      <c r="YC64" s="2"/>
      <c r="YD64" s="2"/>
      <c r="YE64" s="2"/>
      <c r="YF64" s="2"/>
      <c r="YG64" s="2"/>
      <c r="YH64" s="2"/>
      <c r="YI64" s="2"/>
      <c r="YJ64" s="2"/>
      <c r="YK64" s="2"/>
      <c r="YL64" s="2"/>
      <c r="YM64" s="2"/>
      <c r="YN64" s="2"/>
      <c r="YO64" s="2"/>
      <c r="YP64" s="2"/>
      <c r="YQ64" s="2"/>
      <c r="YR64" s="2"/>
      <c r="YS64" s="2"/>
      <c r="YT64" s="2"/>
      <c r="YU64" s="2"/>
      <c r="YV64" s="2"/>
      <c r="YW64" s="2"/>
      <c r="YX64" s="2"/>
      <c r="YY64" s="2"/>
      <c r="YZ64" s="2"/>
      <c r="ZA64" s="2"/>
      <c r="ZB64" s="2"/>
      <c r="ZC64" s="2"/>
      <c r="ZD64" s="2"/>
      <c r="ZE64" s="2"/>
      <c r="ZF64" s="2"/>
      <c r="ZG64" s="2"/>
      <c r="ZH64" s="2"/>
      <c r="ZI64" s="2"/>
      <c r="ZJ64" s="2"/>
      <c r="ZK64" s="2"/>
      <c r="ZL64" s="2"/>
      <c r="ZM64" s="2"/>
      <c r="ZN64" s="2"/>
      <c r="ZO64" s="2"/>
      <c r="ZP64" s="2"/>
      <c r="ZQ64" s="2"/>
      <c r="ZR64" s="2"/>
      <c r="ZS64" s="2"/>
      <c r="ZT64" s="2"/>
      <c r="ZU64" s="2"/>
      <c r="ZV64" s="2"/>
      <c r="ZW64" s="2"/>
      <c r="ZX64" s="2"/>
      <c r="ZY64" s="2"/>
      <c r="ZZ64" s="2"/>
      <c r="AAA64" s="2"/>
      <c r="AAB64" s="2"/>
      <c r="AAC64" s="2"/>
      <c r="AAD64" s="2"/>
      <c r="AAE64" s="2"/>
      <c r="AAF64" s="2"/>
      <c r="AAG64" s="2"/>
      <c r="AAH64" s="2"/>
      <c r="AAI64" s="2"/>
      <c r="AAJ64" s="2"/>
      <c r="AAK64" s="2"/>
      <c r="AAL64" s="2"/>
      <c r="AAM64" s="2"/>
      <c r="AAN64" s="2"/>
      <c r="AAO64" s="2"/>
      <c r="AAP64" s="2"/>
      <c r="AAQ64" s="2"/>
      <c r="AAR64" s="2"/>
      <c r="AAS64" s="2"/>
      <c r="AAT64" s="2"/>
      <c r="AAU64" s="2"/>
      <c r="AAV64" s="2"/>
      <c r="AAW64" s="2"/>
      <c r="AAX64" s="2"/>
      <c r="AAY64" s="2"/>
      <c r="AAZ64" s="2"/>
      <c r="ABA64" s="2"/>
      <c r="ABB64" s="2"/>
      <c r="ABC64" s="2"/>
      <c r="ABD64" s="2"/>
      <c r="ABE64" s="2"/>
      <c r="ABF64" s="2"/>
      <c r="ABG64" s="2"/>
      <c r="ABH64" s="2"/>
      <c r="ABI64" s="2"/>
      <c r="ABJ64" s="2"/>
      <c r="ABK64" s="2"/>
      <c r="ABL64" s="2"/>
      <c r="ABM64" s="2"/>
      <c r="ABN64" s="2"/>
      <c r="ABO64" s="2"/>
      <c r="ABP64" s="2"/>
      <c r="ABQ64" s="2"/>
      <c r="ABR64" s="2"/>
      <c r="ABS64" s="2"/>
      <c r="ABT64" s="2"/>
      <c r="ABU64" s="2"/>
      <c r="ABV64" s="2"/>
      <c r="ABW64" s="2"/>
      <c r="ABX64" s="2"/>
      <c r="ABY64" s="2"/>
      <c r="ABZ64" s="2"/>
      <c r="ACA64" s="2"/>
      <c r="ACB64" s="2"/>
      <c r="ACC64" s="2"/>
      <c r="ACD64" s="2"/>
      <c r="ACE64" s="2"/>
      <c r="ACF64" s="2"/>
      <c r="ACG64" s="2"/>
      <c r="ACH64" s="2"/>
      <c r="ACI64" s="2"/>
      <c r="ACJ64" s="2"/>
      <c r="ACK64" s="2"/>
      <c r="ACL64" s="2"/>
      <c r="ACM64" s="2"/>
      <c r="ACN64" s="2"/>
      <c r="ACO64" s="2"/>
      <c r="ACP64" s="2"/>
      <c r="ACQ64" s="2"/>
      <c r="ACR64" s="2"/>
      <c r="ACS64" s="2"/>
      <c r="ACT64" s="2"/>
      <c r="ACU64" s="2"/>
      <c r="ACV64" s="2"/>
      <c r="ACW64" s="2"/>
      <c r="ACX64" s="2"/>
      <c r="ACY64" s="2"/>
      <c r="ACZ64" s="2"/>
      <c r="ADA64" s="2"/>
      <c r="ADB64" s="2"/>
      <c r="ADC64" s="2"/>
      <c r="ADD64" s="2"/>
      <c r="ADE64" s="2"/>
      <c r="ADF64" s="2"/>
      <c r="ADG64" s="2"/>
      <c r="ADH64" s="2"/>
      <c r="ADI64" s="2"/>
      <c r="ADJ64" s="2"/>
      <c r="ADK64" s="2"/>
      <c r="ADL64" s="2"/>
      <c r="ADM64" s="2"/>
      <c r="ADN64" s="2"/>
      <c r="ADO64" s="2"/>
      <c r="ADP64" s="2"/>
      <c r="ADQ64" s="2"/>
      <c r="ADR64" s="2"/>
      <c r="ADS64" s="2"/>
      <c r="ADT64" s="2"/>
      <c r="ADU64" s="2"/>
      <c r="ADV64" s="2"/>
      <c r="ADW64" s="2"/>
      <c r="ADX64" s="2"/>
      <c r="ADY64" s="2"/>
      <c r="ADZ64" s="2"/>
      <c r="AEA64" s="2"/>
      <c r="AEB64" s="2"/>
      <c r="AEC64" s="2"/>
      <c r="AED64" s="2"/>
      <c r="AEE64" s="2"/>
      <c r="AEF64" s="2"/>
      <c r="AEG64" s="2"/>
      <c r="AEH64" s="2"/>
      <c r="AEI64" s="2"/>
      <c r="AEJ64" s="2"/>
      <c r="AEK64" s="2"/>
      <c r="AEL64" s="2"/>
      <c r="AEM64" s="2"/>
      <c r="AEN64" s="2"/>
      <c r="AEO64" s="2"/>
      <c r="AEP64" s="2"/>
      <c r="AEQ64" s="2"/>
      <c r="AER64" s="2"/>
      <c r="AES64" s="2"/>
      <c r="AET64" s="2"/>
      <c r="AEU64" s="2"/>
      <c r="AEV64" s="2"/>
      <c r="AEW64" s="2"/>
      <c r="AEX64" s="2"/>
      <c r="AEY64" s="2"/>
      <c r="AEZ64" s="2"/>
      <c r="AFA64" s="2"/>
      <c r="AFB64" s="2"/>
      <c r="AFC64" s="2"/>
      <c r="AFD64" s="2"/>
      <c r="AFE64" s="2"/>
      <c r="AFF64" s="2"/>
      <c r="AFG64" s="2"/>
      <c r="AFH64" s="2"/>
    </row>
    <row r="65" spans="1:840" ht="17.25" customHeight="1" x14ac:dyDescent="0.2">
      <c r="A65" s="8">
        <v>3293</v>
      </c>
      <c r="B65" s="68" t="s">
        <v>6</v>
      </c>
      <c r="C65" s="132">
        <v>550</v>
      </c>
      <c r="D65" s="132">
        <v>292</v>
      </c>
      <c r="E65" s="132">
        <v>450</v>
      </c>
      <c r="F65" s="134">
        <v>250</v>
      </c>
      <c r="G65" s="155">
        <v>0</v>
      </c>
      <c r="H65" s="155">
        <v>0</v>
      </c>
      <c r="I65" s="110">
        <v>200</v>
      </c>
      <c r="J65" s="134"/>
      <c r="K65" s="134"/>
    </row>
    <row r="66" spans="1:840" ht="15.75" customHeight="1" x14ac:dyDescent="0.2">
      <c r="A66" s="5"/>
      <c r="B66" s="67" t="s">
        <v>109</v>
      </c>
      <c r="C66" s="129">
        <f t="shared" ref="C66:K74" si="56">SUM(C67)</f>
        <v>1700</v>
      </c>
      <c r="D66" s="129">
        <f t="shared" si="56"/>
        <v>1592</v>
      </c>
      <c r="E66" s="129">
        <f t="shared" si="56"/>
        <v>1800</v>
      </c>
      <c r="F66" s="129">
        <f t="shared" si="56"/>
        <v>600</v>
      </c>
      <c r="G66" s="129">
        <f t="shared" si="56"/>
        <v>1000</v>
      </c>
      <c r="H66" s="129">
        <f t="shared" si="56"/>
        <v>0</v>
      </c>
      <c r="I66" s="129">
        <f t="shared" si="56"/>
        <v>200</v>
      </c>
      <c r="J66" s="129">
        <f t="shared" si="56"/>
        <v>1800</v>
      </c>
      <c r="K66" s="129">
        <f t="shared" si="56"/>
        <v>1800</v>
      </c>
    </row>
    <row r="67" spans="1:840" ht="16.5" customHeight="1" x14ac:dyDescent="0.2">
      <c r="A67" s="6">
        <v>32</v>
      </c>
      <c r="B67" s="65" t="s">
        <v>57</v>
      </c>
      <c r="C67" s="130">
        <f t="shared" ref="C67:D67" si="57">SUM(C68,C70)</f>
        <v>1700</v>
      </c>
      <c r="D67" s="130">
        <f t="shared" si="57"/>
        <v>1592</v>
      </c>
      <c r="E67" s="130">
        <f t="shared" ref="E67:I67" si="58">SUM(E68,E70)</f>
        <v>1800</v>
      </c>
      <c r="F67" s="130">
        <f t="shared" si="58"/>
        <v>600</v>
      </c>
      <c r="G67" s="130">
        <f t="shared" si="58"/>
        <v>1000</v>
      </c>
      <c r="H67" s="130">
        <f t="shared" si="58"/>
        <v>0</v>
      </c>
      <c r="I67" s="130">
        <f t="shared" si="58"/>
        <v>200</v>
      </c>
      <c r="J67" s="130">
        <v>1800</v>
      </c>
      <c r="K67" s="130">
        <v>1800</v>
      </c>
    </row>
    <row r="68" spans="1:840" s="4" customFormat="1" ht="18.75" customHeight="1" x14ac:dyDescent="0.2">
      <c r="A68" s="7">
        <v>322</v>
      </c>
      <c r="B68" s="66" t="s">
        <v>17</v>
      </c>
      <c r="C68" s="131">
        <f t="shared" si="56"/>
        <v>1300</v>
      </c>
      <c r="D68" s="131">
        <f t="shared" si="56"/>
        <v>796</v>
      </c>
      <c r="E68" s="131">
        <f t="shared" si="56"/>
        <v>1400</v>
      </c>
      <c r="F68" s="131">
        <f t="shared" si="56"/>
        <v>600</v>
      </c>
      <c r="G68" s="131">
        <f t="shared" si="56"/>
        <v>600</v>
      </c>
      <c r="H68" s="131">
        <f t="shared" si="56"/>
        <v>0</v>
      </c>
      <c r="I68" s="131">
        <f t="shared" si="56"/>
        <v>200</v>
      </c>
      <c r="J68" s="131"/>
      <c r="K68" s="13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2"/>
      <c r="NH68" s="2"/>
      <c r="NI68" s="2"/>
      <c r="NJ68" s="2"/>
      <c r="NK68" s="2"/>
      <c r="NL68" s="2"/>
      <c r="NM68" s="2"/>
      <c r="NN68" s="2"/>
      <c r="NO68" s="2"/>
      <c r="NP68" s="2"/>
      <c r="NQ68" s="2"/>
      <c r="NR68" s="2"/>
      <c r="NS68" s="2"/>
      <c r="NT68" s="2"/>
      <c r="NU68" s="2"/>
      <c r="NV68" s="2"/>
      <c r="NW68" s="2"/>
      <c r="NX68" s="2"/>
      <c r="NY68" s="2"/>
      <c r="NZ68" s="2"/>
      <c r="OA68" s="2"/>
      <c r="OB68" s="2"/>
      <c r="OC68" s="2"/>
      <c r="OD68" s="2"/>
      <c r="OE68" s="2"/>
      <c r="OF68" s="2"/>
      <c r="OG68" s="2"/>
      <c r="OH68" s="2"/>
      <c r="OI68" s="2"/>
      <c r="OJ68" s="2"/>
      <c r="OK68" s="2"/>
      <c r="OL68" s="2"/>
      <c r="OM68" s="2"/>
      <c r="ON68" s="2"/>
      <c r="OO68" s="2"/>
      <c r="OP68" s="2"/>
      <c r="OQ68" s="2"/>
      <c r="OR68" s="2"/>
      <c r="OS68" s="2"/>
      <c r="OT68" s="2"/>
      <c r="OU68" s="2"/>
      <c r="OV68" s="2"/>
      <c r="OW68" s="2"/>
      <c r="OX68" s="2"/>
      <c r="OY68" s="2"/>
      <c r="OZ68" s="2"/>
      <c r="PA68" s="2"/>
      <c r="PB68" s="2"/>
      <c r="PC68" s="2"/>
      <c r="PD68" s="2"/>
      <c r="PE68" s="2"/>
      <c r="PF68" s="2"/>
      <c r="PG68" s="2"/>
      <c r="PH68" s="2"/>
      <c r="PI68" s="2"/>
      <c r="PJ68" s="2"/>
      <c r="PK68" s="2"/>
      <c r="PL68" s="2"/>
      <c r="PM68" s="2"/>
      <c r="PN68" s="2"/>
      <c r="PO68" s="2"/>
      <c r="PP68" s="2"/>
      <c r="PQ68" s="2"/>
      <c r="PR68" s="2"/>
      <c r="PS68" s="2"/>
      <c r="PT68" s="2"/>
      <c r="PU68" s="2"/>
      <c r="PV68" s="2"/>
      <c r="PW68" s="2"/>
      <c r="PX68" s="2"/>
      <c r="PY68" s="2"/>
      <c r="PZ68" s="2"/>
      <c r="QA68" s="2"/>
      <c r="QB68" s="2"/>
      <c r="QC68" s="2"/>
      <c r="QD68" s="2"/>
      <c r="QE68" s="2"/>
      <c r="QF68" s="2"/>
      <c r="QG68" s="2"/>
      <c r="QH68" s="2"/>
      <c r="QI68" s="2"/>
      <c r="QJ68" s="2"/>
      <c r="QK68" s="2"/>
      <c r="QL68" s="2"/>
      <c r="QM68" s="2"/>
      <c r="QN68" s="2"/>
      <c r="QO68" s="2"/>
      <c r="QP68" s="2"/>
      <c r="QQ68" s="2"/>
      <c r="QR68" s="2"/>
      <c r="QS68" s="2"/>
      <c r="QT68" s="2"/>
      <c r="QU68" s="2"/>
      <c r="QV68" s="2"/>
      <c r="QW68" s="2"/>
      <c r="QX68" s="2"/>
      <c r="QY68" s="2"/>
      <c r="QZ68" s="2"/>
      <c r="RA68" s="2"/>
      <c r="RB68" s="2"/>
      <c r="RC68" s="2"/>
      <c r="RD68" s="2"/>
      <c r="RE68" s="2"/>
      <c r="RF68" s="2"/>
      <c r="RG68" s="2"/>
      <c r="RH68" s="2"/>
      <c r="RI68" s="2"/>
      <c r="RJ68" s="2"/>
      <c r="RK68" s="2"/>
      <c r="RL68" s="2"/>
      <c r="RM68" s="2"/>
      <c r="RN68" s="2"/>
      <c r="RO68" s="2"/>
      <c r="RP68" s="2"/>
      <c r="RQ68" s="2"/>
      <c r="RR68" s="2"/>
      <c r="RS68" s="2"/>
      <c r="RT68" s="2"/>
      <c r="RU68" s="2"/>
      <c r="RV68" s="2"/>
      <c r="RW68" s="2"/>
      <c r="RX68" s="2"/>
      <c r="RY68" s="2"/>
      <c r="RZ68" s="2"/>
      <c r="SA68" s="2"/>
      <c r="SB68" s="2"/>
      <c r="SC68" s="2"/>
      <c r="SD68" s="2"/>
      <c r="SE68" s="2"/>
      <c r="SF68" s="2"/>
      <c r="SG68" s="2"/>
      <c r="SH68" s="2"/>
      <c r="SI68" s="2"/>
      <c r="SJ68" s="2"/>
      <c r="SK68" s="2"/>
      <c r="SL68" s="2"/>
      <c r="SM68" s="2"/>
      <c r="SN68" s="2"/>
      <c r="SO68" s="2"/>
      <c r="SP68" s="2"/>
      <c r="SQ68" s="2"/>
      <c r="SR68" s="2"/>
      <c r="SS68" s="2"/>
      <c r="ST68" s="2"/>
      <c r="SU68" s="2"/>
      <c r="SV68" s="2"/>
      <c r="SW68" s="2"/>
      <c r="SX68" s="2"/>
      <c r="SY68" s="2"/>
      <c r="SZ68" s="2"/>
      <c r="TA68" s="2"/>
      <c r="TB68" s="2"/>
      <c r="TC68" s="2"/>
      <c r="TD68" s="2"/>
      <c r="TE68" s="2"/>
      <c r="TF68" s="2"/>
      <c r="TG68" s="2"/>
      <c r="TH68" s="2"/>
      <c r="TI68" s="2"/>
      <c r="TJ68" s="2"/>
      <c r="TK68" s="2"/>
      <c r="TL68" s="2"/>
      <c r="TM68" s="2"/>
      <c r="TN68" s="2"/>
      <c r="TO68" s="2"/>
      <c r="TP68" s="2"/>
      <c r="TQ68" s="2"/>
      <c r="TR68" s="2"/>
      <c r="TS68" s="2"/>
      <c r="TT68" s="2"/>
      <c r="TU68" s="2"/>
      <c r="TV68" s="2"/>
      <c r="TW68" s="2"/>
      <c r="TX68" s="2"/>
      <c r="TY68" s="2"/>
      <c r="TZ68" s="2"/>
      <c r="UA68" s="2"/>
      <c r="UB68" s="2"/>
      <c r="UC68" s="2"/>
      <c r="UD68" s="2"/>
      <c r="UE68" s="2"/>
      <c r="UF68" s="2"/>
      <c r="UG68" s="2"/>
      <c r="UH68" s="2"/>
      <c r="UI68" s="2"/>
      <c r="UJ68" s="2"/>
      <c r="UK68" s="2"/>
      <c r="UL68" s="2"/>
      <c r="UM68" s="2"/>
      <c r="UN68" s="2"/>
      <c r="UO68" s="2"/>
      <c r="UP68" s="2"/>
      <c r="UQ68" s="2"/>
      <c r="UR68" s="2"/>
      <c r="US68" s="2"/>
      <c r="UT68" s="2"/>
      <c r="UU68" s="2"/>
      <c r="UV68" s="2"/>
      <c r="UW68" s="2"/>
      <c r="UX68" s="2"/>
      <c r="UY68" s="2"/>
      <c r="UZ68" s="2"/>
      <c r="VA68" s="2"/>
      <c r="VB68" s="2"/>
      <c r="VC68" s="2"/>
      <c r="VD68" s="2"/>
      <c r="VE68" s="2"/>
      <c r="VF68" s="2"/>
      <c r="VG68" s="2"/>
      <c r="VH68" s="2"/>
      <c r="VI68" s="2"/>
      <c r="VJ68" s="2"/>
      <c r="VK68" s="2"/>
      <c r="VL68" s="2"/>
      <c r="VM68" s="2"/>
      <c r="VN68" s="2"/>
      <c r="VO68" s="2"/>
      <c r="VP68" s="2"/>
      <c r="VQ68" s="2"/>
      <c r="VR68" s="2"/>
      <c r="VS68" s="2"/>
      <c r="VT68" s="2"/>
      <c r="VU68" s="2"/>
      <c r="VV68" s="2"/>
      <c r="VW68" s="2"/>
      <c r="VX68" s="2"/>
      <c r="VY68" s="2"/>
      <c r="VZ68" s="2"/>
      <c r="WA68" s="2"/>
      <c r="WB68" s="2"/>
      <c r="WC68" s="2"/>
      <c r="WD68" s="2"/>
      <c r="WE68" s="2"/>
      <c r="WF68" s="2"/>
      <c r="WG68" s="2"/>
      <c r="WH68" s="2"/>
      <c r="WI68" s="2"/>
      <c r="WJ68" s="2"/>
      <c r="WK68" s="2"/>
      <c r="WL68" s="2"/>
      <c r="WM68" s="2"/>
      <c r="WN68" s="2"/>
      <c r="WO68" s="2"/>
      <c r="WP68" s="2"/>
      <c r="WQ68" s="2"/>
      <c r="WR68" s="2"/>
      <c r="WS68" s="2"/>
      <c r="WT68" s="2"/>
      <c r="WU68" s="2"/>
      <c r="WV68" s="2"/>
      <c r="WW68" s="2"/>
      <c r="WX68" s="2"/>
      <c r="WY68" s="2"/>
      <c r="WZ68" s="2"/>
      <c r="XA68" s="2"/>
      <c r="XB68" s="2"/>
      <c r="XC68" s="2"/>
      <c r="XD68" s="2"/>
      <c r="XE68" s="2"/>
      <c r="XF68" s="2"/>
      <c r="XG68" s="2"/>
      <c r="XH68" s="2"/>
      <c r="XI68" s="2"/>
      <c r="XJ68" s="2"/>
      <c r="XK68" s="2"/>
      <c r="XL68" s="2"/>
      <c r="XM68" s="2"/>
      <c r="XN68" s="2"/>
      <c r="XO68" s="2"/>
      <c r="XP68" s="2"/>
      <c r="XQ68" s="2"/>
      <c r="XR68" s="2"/>
      <c r="XS68" s="2"/>
      <c r="XT68" s="2"/>
      <c r="XU68" s="2"/>
      <c r="XV68" s="2"/>
      <c r="XW68" s="2"/>
      <c r="XX68" s="2"/>
      <c r="XY68" s="2"/>
      <c r="XZ68" s="2"/>
      <c r="YA68" s="2"/>
      <c r="YB68" s="2"/>
      <c r="YC68" s="2"/>
      <c r="YD68" s="2"/>
      <c r="YE68" s="2"/>
      <c r="YF68" s="2"/>
      <c r="YG68" s="2"/>
      <c r="YH68" s="2"/>
      <c r="YI68" s="2"/>
      <c r="YJ68" s="2"/>
      <c r="YK68" s="2"/>
      <c r="YL68" s="2"/>
      <c r="YM68" s="2"/>
      <c r="YN68" s="2"/>
      <c r="YO68" s="2"/>
      <c r="YP68" s="2"/>
      <c r="YQ68" s="2"/>
      <c r="YR68" s="2"/>
      <c r="YS68" s="2"/>
      <c r="YT68" s="2"/>
      <c r="YU68" s="2"/>
      <c r="YV68" s="2"/>
      <c r="YW68" s="2"/>
      <c r="YX68" s="2"/>
      <c r="YY68" s="2"/>
      <c r="YZ68" s="2"/>
      <c r="ZA68" s="2"/>
      <c r="ZB68" s="2"/>
      <c r="ZC68" s="2"/>
      <c r="ZD68" s="2"/>
      <c r="ZE68" s="2"/>
      <c r="ZF68" s="2"/>
      <c r="ZG68" s="2"/>
      <c r="ZH68" s="2"/>
      <c r="ZI68" s="2"/>
      <c r="ZJ68" s="2"/>
      <c r="ZK68" s="2"/>
      <c r="ZL68" s="2"/>
      <c r="ZM68" s="2"/>
      <c r="ZN68" s="2"/>
      <c r="ZO68" s="2"/>
      <c r="ZP68" s="2"/>
      <c r="ZQ68" s="2"/>
      <c r="ZR68" s="2"/>
      <c r="ZS68" s="2"/>
      <c r="ZT68" s="2"/>
      <c r="ZU68" s="2"/>
      <c r="ZV68" s="2"/>
      <c r="ZW68" s="2"/>
      <c r="ZX68" s="2"/>
      <c r="ZY68" s="2"/>
      <c r="ZZ68" s="2"/>
      <c r="AAA68" s="2"/>
      <c r="AAB68" s="2"/>
      <c r="AAC68" s="2"/>
      <c r="AAD68" s="2"/>
      <c r="AAE68" s="2"/>
      <c r="AAF68" s="2"/>
      <c r="AAG68" s="2"/>
      <c r="AAH68" s="2"/>
      <c r="AAI68" s="2"/>
      <c r="AAJ68" s="2"/>
      <c r="AAK68" s="2"/>
      <c r="AAL68" s="2"/>
      <c r="AAM68" s="2"/>
      <c r="AAN68" s="2"/>
      <c r="AAO68" s="2"/>
      <c r="AAP68" s="2"/>
      <c r="AAQ68" s="2"/>
      <c r="AAR68" s="2"/>
      <c r="AAS68" s="2"/>
      <c r="AAT68" s="2"/>
      <c r="AAU68" s="2"/>
      <c r="AAV68" s="2"/>
      <c r="AAW68" s="2"/>
      <c r="AAX68" s="2"/>
      <c r="AAY68" s="2"/>
      <c r="AAZ68" s="2"/>
      <c r="ABA68" s="2"/>
      <c r="ABB68" s="2"/>
      <c r="ABC68" s="2"/>
      <c r="ABD68" s="2"/>
      <c r="ABE68" s="2"/>
      <c r="ABF68" s="2"/>
      <c r="ABG68" s="2"/>
      <c r="ABH68" s="2"/>
      <c r="ABI68" s="2"/>
      <c r="ABJ68" s="2"/>
      <c r="ABK68" s="2"/>
      <c r="ABL68" s="2"/>
      <c r="ABM68" s="2"/>
      <c r="ABN68" s="2"/>
      <c r="ABO68" s="2"/>
      <c r="ABP68" s="2"/>
      <c r="ABQ68" s="2"/>
      <c r="ABR68" s="2"/>
      <c r="ABS68" s="2"/>
      <c r="ABT68" s="2"/>
      <c r="ABU68" s="2"/>
      <c r="ABV68" s="2"/>
      <c r="ABW68" s="2"/>
      <c r="ABX68" s="2"/>
      <c r="ABY68" s="2"/>
      <c r="ABZ68" s="2"/>
      <c r="ACA68" s="2"/>
      <c r="ACB68" s="2"/>
      <c r="ACC68" s="2"/>
      <c r="ACD68" s="2"/>
      <c r="ACE68" s="2"/>
      <c r="ACF68" s="2"/>
      <c r="ACG68" s="2"/>
      <c r="ACH68" s="2"/>
      <c r="ACI68" s="2"/>
      <c r="ACJ68" s="2"/>
      <c r="ACK68" s="2"/>
      <c r="ACL68" s="2"/>
      <c r="ACM68" s="2"/>
      <c r="ACN68" s="2"/>
      <c r="ACO68" s="2"/>
      <c r="ACP68" s="2"/>
      <c r="ACQ68" s="2"/>
      <c r="ACR68" s="2"/>
      <c r="ACS68" s="2"/>
      <c r="ACT68" s="2"/>
      <c r="ACU68" s="2"/>
      <c r="ACV68" s="2"/>
      <c r="ACW68" s="2"/>
      <c r="ACX68" s="2"/>
      <c r="ACY68" s="2"/>
      <c r="ACZ68" s="2"/>
      <c r="ADA68" s="2"/>
      <c r="ADB68" s="2"/>
      <c r="ADC68" s="2"/>
      <c r="ADD68" s="2"/>
      <c r="ADE68" s="2"/>
      <c r="ADF68" s="2"/>
      <c r="ADG68" s="2"/>
      <c r="ADH68" s="2"/>
      <c r="ADI68" s="2"/>
      <c r="ADJ68" s="2"/>
      <c r="ADK68" s="2"/>
      <c r="ADL68" s="2"/>
      <c r="ADM68" s="2"/>
      <c r="ADN68" s="2"/>
      <c r="ADO68" s="2"/>
      <c r="ADP68" s="2"/>
      <c r="ADQ68" s="2"/>
      <c r="ADR68" s="2"/>
      <c r="ADS68" s="2"/>
      <c r="ADT68" s="2"/>
      <c r="ADU68" s="2"/>
      <c r="ADV68" s="2"/>
      <c r="ADW68" s="2"/>
      <c r="ADX68" s="2"/>
      <c r="ADY68" s="2"/>
      <c r="ADZ68" s="2"/>
      <c r="AEA68" s="2"/>
      <c r="AEB68" s="2"/>
      <c r="AEC68" s="2"/>
      <c r="AED68" s="2"/>
      <c r="AEE68" s="2"/>
      <c r="AEF68" s="2"/>
      <c r="AEG68" s="2"/>
      <c r="AEH68" s="2"/>
      <c r="AEI68" s="2"/>
      <c r="AEJ68" s="2"/>
      <c r="AEK68" s="2"/>
      <c r="AEL68" s="2"/>
      <c r="AEM68" s="2"/>
      <c r="AEN68" s="2"/>
      <c r="AEO68" s="2"/>
      <c r="AEP68" s="2"/>
      <c r="AEQ68" s="2"/>
      <c r="AER68" s="2"/>
      <c r="AES68" s="2"/>
      <c r="AET68" s="2"/>
      <c r="AEU68" s="2"/>
      <c r="AEV68" s="2"/>
      <c r="AEW68" s="2"/>
      <c r="AEX68" s="2"/>
      <c r="AEY68" s="2"/>
      <c r="AEZ68" s="2"/>
      <c r="AFA68" s="2"/>
      <c r="AFB68" s="2"/>
      <c r="AFC68" s="2"/>
      <c r="AFD68" s="2"/>
      <c r="AFE68" s="2"/>
      <c r="AFF68" s="2"/>
      <c r="AFG68" s="2"/>
      <c r="AFH68" s="2"/>
    </row>
    <row r="69" spans="1:840" ht="17.25" customHeight="1" x14ac:dyDescent="0.2">
      <c r="A69" s="9">
        <v>3221</v>
      </c>
      <c r="B69" s="69" t="s">
        <v>60</v>
      </c>
      <c r="C69" s="142">
        <v>1300</v>
      </c>
      <c r="D69" s="142">
        <v>796</v>
      </c>
      <c r="E69" s="142">
        <v>1400</v>
      </c>
      <c r="F69" s="146">
        <v>600</v>
      </c>
      <c r="G69" s="156">
        <v>600</v>
      </c>
      <c r="H69" s="156">
        <v>0</v>
      </c>
      <c r="I69" s="118">
        <v>200</v>
      </c>
      <c r="J69" s="146"/>
      <c r="K69" s="146"/>
    </row>
    <row r="70" spans="1:840" s="4" customFormat="1" ht="18.75" customHeight="1" x14ac:dyDescent="0.2">
      <c r="A70" s="7">
        <v>323</v>
      </c>
      <c r="B70" s="66" t="s">
        <v>7</v>
      </c>
      <c r="C70" s="131">
        <f t="shared" si="56"/>
        <v>400</v>
      </c>
      <c r="D70" s="131">
        <f t="shared" si="56"/>
        <v>796</v>
      </c>
      <c r="E70" s="131">
        <f t="shared" si="56"/>
        <v>400</v>
      </c>
      <c r="F70" s="131">
        <f t="shared" si="56"/>
        <v>0</v>
      </c>
      <c r="G70" s="131">
        <f t="shared" si="56"/>
        <v>400</v>
      </c>
      <c r="H70" s="131">
        <f t="shared" si="56"/>
        <v>0</v>
      </c>
      <c r="I70" s="131">
        <f t="shared" si="56"/>
        <v>0</v>
      </c>
      <c r="J70" s="131"/>
      <c r="K70" s="13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"/>
      <c r="NH70" s="2"/>
      <c r="NI70" s="2"/>
      <c r="NJ70" s="2"/>
      <c r="NK70" s="2"/>
      <c r="NL70" s="2"/>
      <c r="NM70" s="2"/>
      <c r="NN70" s="2"/>
      <c r="NO70" s="2"/>
      <c r="NP70" s="2"/>
      <c r="NQ70" s="2"/>
      <c r="NR70" s="2"/>
      <c r="NS70" s="2"/>
      <c r="NT70" s="2"/>
      <c r="NU70" s="2"/>
      <c r="NV70" s="2"/>
      <c r="NW70" s="2"/>
      <c r="NX70" s="2"/>
      <c r="NY70" s="2"/>
      <c r="NZ70" s="2"/>
      <c r="OA70" s="2"/>
      <c r="OB70" s="2"/>
      <c r="OC70" s="2"/>
      <c r="OD70" s="2"/>
      <c r="OE70" s="2"/>
      <c r="OF70" s="2"/>
      <c r="OG70" s="2"/>
      <c r="OH70" s="2"/>
      <c r="OI70" s="2"/>
      <c r="OJ70" s="2"/>
      <c r="OK70" s="2"/>
      <c r="OL70" s="2"/>
      <c r="OM70" s="2"/>
      <c r="ON70" s="2"/>
      <c r="OO70" s="2"/>
      <c r="OP70" s="2"/>
      <c r="OQ70" s="2"/>
      <c r="OR70" s="2"/>
      <c r="OS70" s="2"/>
      <c r="OT70" s="2"/>
      <c r="OU70" s="2"/>
      <c r="OV70" s="2"/>
      <c r="OW70" s="2"/>
      <c r="OX70" s="2"/>
      <c r="OY70" s="2"/>
      <c r="OZ70" s="2"/>
      <c r="PA70" s="2"/>
      <c r="PB70" s="2"/>
      <c r="PC70" s="2"/>
      <c r="PD70" s="2"/>
      <c r="PE70" s="2"/>
      <c r="PF70" s="2"/>
      <c r="PG70" s="2"/>
      <c r="PH70" s="2"/>
      <c r="PI70" s="2"/>
      <c r="PJ70" s="2"/>
      <c r="PK70" s="2"/>
      <c r="PL70" s="2"/>
      <c r="PM70" s="2"/>
      <c r="PN70" s="2"/>
      <c r="PO70" s="2"/>
      <c r="PP70" s="2"/>
      <c r="PQ70" s="2"/>
      <c r="PR70" s="2"/>
      <c r="PS70" s="2"/>
      <c r="PT70" s="2"/>
      <c r="PU70" s="2"/>
      <c r="PV70" s="2"/>
      <c r="PW70" s="2"/>
      <c r="PX70" s="2"/>
      <c r="PY70" s="2"/>
      <c r="PZ70" s="2"/>
      <c r="QA70" s="2"/>
      <c r="QB70" s="2"/>
      <c r="QC70" s="2"/>
      <c r="QD70" s="2"/>
      <c r="QE70" s="2"/>
      <c r="QF70" s="2"/>
      <c r="QG70" s="2"/>
      <c r="QH70" s="2"/>
      <c r="QI70" s="2"/>
      <c r="QJ70" s="2"/>
      <c r="QK70" s="2"/>
      <c r="QL70" s="2"/>
      <c r="QM70" s="2"/>
      <c r="QN70" s="2"/>
      <c r="QO70" s="2"/>
      <c r="QP70" s="2"/>
      <c r="QQ70" s="2"/>
      <c r="QR70" s="2"/>
      <c r="QS70" s="2"/>
      <c r="QT70" s="2"/>
      <c r="QU70" s="2"/>
      <c r="QV70" s="2"/>
      <c r="QW70" s="2"/>
      <c r="QX70" s="2"/>
      <c r="QY70" s="2"/>
      <c r="QZ70" s="2"/>
      <c r="RA70" s="2"/>
      <c r="RB70" s="2"/>
      <c r="RC70" s="2"/>
      <c r="RD70" s="2"/>
      <c r="RE70" s="2"/>
      <c r="RF70" s="2"/>
      <c r="RG70" s="2"/>
      <c r="RH70" s="2"/>
      <c r="RI70" s="2"/>
      <c r="RJ70" s="2"/>
      <c r="RK70" s="2"/>
      <c r="RL70" s="2"/>
      <c r="RM70" s="2"/>
      <c r="RN70" s="2"/>
      <c r="RO70" s="2"/>
      <c r="RP70" s="2"/>
      <c r="RQ70" s="2"/>
      <c r="RR70" s="2"/>
      <c r="RS70" s="2"/>
      <c r="RT70" s="2"/>
      <c r="RU70" s="2"/>
      <c r="RV70" s="2"/>
      <c r="RW70" s="2"/>
      <c r="RX70" s="2"/>
      <c r="RY70" s="2"/>
      <c r="RZ70" s="2"/>
      <c r="SA70" s="2"/>
      <c r="SB70" s="2"/>
      <c r="SC70" s="2"/>
      <c r="SD70" s="2"/>
      <c r="SE70" s="2"/>
      <c r="SF70" s="2"/>
      <c r="SG70" s="2"/>
      <c r="SH70" s="2"/>
      <c r="SI70" s="2"/>
      <c r="SJ70" s="2"/>
      <c r="SK70" s="2"/>
      <c r="SL70" s="2"/>
      <c r="SM70" s="2"/>
      <c r="SN70" s="2"/>
      <c r="SO70" s="2"/>
      <c r="SP70" s="2"/>
      <c r="SQ70" s="2"/>
      <c r="SR70" s="2"/>
      <c r="SS70" s="2"/>
      <c r="ST70" s="2"/>
      <c r="SU70" s="2"/>
      <c r="SV70" s="2"/>
      <c r="SW70" s="2"/>
      <c r="SX70" s="2"/>
      <c r="SY70" s="2"/>
      <c r="SZ70" s="2"/>
      <c r="TA70" s="2"/>
      <c r="TB70" s="2"/>
      <c r="TC70" s="2"/>
      <c r="TD70" s="2"/>
      <c r="TE70" s="2"/>
      <c r="TF70" s="2"/>
      <c r="TG70" s="2"/>
      <c r="TH70" s="2"/>
      <c r="TI70" s="2"/>
      <c r="TJ70" s="2"/>
      <c r="TK70" s="2"/>
      <c r="TL70" s="2"/>
      <c r="TM70" s="2"/>
      <c r="TN70" s="2"/>
      <c r="TO70" s="2"/>
      <c r="TP70" s="2"/>
      <c r="TQ70" s="2"/>
      <c r="TR70" s="2"/>
      <c r="TS70" s="2"/>
      <c r="TT70" s="2"/>
      <c r="TU70" s="2"/>
      <c r="TV70" s="2"/>
      <c r="TW70" s="2"/>
      <c r="TX70" s="2"/>
      <c r="TY70" s="2"/>
      <c r="TZ70" s="2"/>
      <c r="UA70" s="2"/>
      <c r="UB70" s="2"/>
      <c r="UC70" s="2"/>
      <c r="UD70" s="2"/>
      <c r="UE70" s="2"/>
      <c r="UF70" s="2"/>
      <c r="UG70" s="2"/>
      <c r="UH70" s="2"/>
      <c r="UI70" s="2"/>
      <c r="UJ70" s="2"/>
      <c r="UK70" s="2"/>
      <c r="UL70" s="2"/>
      <c r="UM70" s="2"/>
      <c r="UN70" s="2"/>
      <c r="UO70" s="2"/>
      <c r="UP70" s="2"/>
      <c r="UQ70" s="2"/>
      <c r="UR70" s="2"/>
      <c r="US70" s="2"/>
      <c r="UT70" s="2"/>
      <c r="UU70" s="2"/>
      <c r="UV70" s="2"/>
      <c r="UW70" s="2"/>
      <c r="UX70" s="2"/>
      <c r="UY70" s="2"/>
      <c r="UZ70" s="2"/>
      <c r="VA70" s="2"/>
      <c r="VB70" s="2"/>
      <c r="VC70" s="2"/>
      <c r="VD70" s="2"/>
      <c r="VE70" s="2"/>
      <c r="VF70" s="2"/>
      <c r="VG70" s="2"/>
      <c r="VH70" s="2"/>
      <c r="VI70" s="2"/>
      <c r="VJ70" s="2"/>
      <c r="VK70" s="2"/>
      <c r="VL70" s="2"/>
      <c r="VM70" s="2"/>
      <c r="VN70" s="2"/>
      <c r="VO70" s="2"/>
      <c r="VP70" s="2"/>
      <c r="VQ70" s="2"/>
      <c r="VR70" s="2"/>
      <c r="VS70" s="2"/>
      <c r="VT70" s="2"/>
      <c r="VU70" s="2"/>
      <c r="VV70" s="2"/>
      <c r="VW70" s="2"/>
      <c r="VX70" s="2"/>
      <c r="VY70" s="2"/>
      <c r="VZ70" s="2"/>
      <c r="WA70" s="2"/>
      <c r="WB70" s="2"/>
      <c r="WC70" s="2"/>
      <c r="WD70" s="2"/>
      <c r="WE70" s="2"/>
      <c r="WF70" s="2"/>
      <c r="WG70" s="2"/>
      <c r="WH70" s="2"/>
      <c r="WI70" s="2"/>
      <c r="WJ70" s="2"/>
      <c r="WK70" s="2"/>
      <c r="WL70" s="2"/>
      <c r="WM70" s="2"/>
      <c r="WN70" s="2"/>
      <c r="WO70" s="2"/>
      <c r="WP70" s="2"/>
      <c r="WQ70" s="2"/>
      <c r="WR70" s="2"/>
      <c r="WS70" s="2"/>
      <c r="WT70" s="2"/>
      <c r="WU70" s="2"/>
      <c r="WV70" s="2"/>
      <c r="WW70" s="2"/>
      <c r="WX70" s="2"/>
      <c r="WY70" s="2"/>
      <c r="WZ70" s="2"/>
      <c r="XA70" s="2"/>
      <c r="XB70" s="2"/>
      <c r="XC70" s="2"/>
      <c r="XD70" s="2"/>
      <c r="XE70" s="2"/>
      <c r="XF70" s="2"/>
      <c r="XG70" s="2"/>
      <c r="XH70" s="2"/>
      <c r="XI70" s="2"/>
      <c r="XJ70" s="2"/>
      <c r="XK70" s="2"/>
      <c r="XL70" s="2"/>
      <c r="XM70" s="2"/>
      <c r="XN70" s="2"/>
      <c r="XO70" s="2"/>
      <c r="XP70" s="2"/>
      <c r="XQ70" s="2"/>
      <c r="XR70" s="2"/>
      <c r="XS70" s="2"/>
      <c r="XT70" s="2"/>
      <c r="XU70" s="2"/>
      <c r="XV70" s="2"/>
      <c r="XW70" s="2"/>
      <c r="XX70" s="2"/>
      <c r="XY70" s="2"/>
      <c r="XZ70" s="2"/>
      <c r="YA70" s="2"/>
      <c r="YB70" s="2"/>
      <c r="YC70" s="2"/>
      <c r="YD70" s="2"/>
      <c r="YE70" s="2"/>
      <c r="YF70" s="2"/>
      <c r="YG70" s="2"/>
      <c r="YH70" s="2"/>
      <c r="YI70" s="2"/>
      <c r="YJ70" s="2"/>
      <c r="YK70" s="2"/>
      <c r="YL70" s="2"/>
      <c r="YM70" s="2"/>
      <c r="YN70" s="2"/>
      <c r="YO70" s="2"/>
      <c r="YP70" s="2"/>
      <c r="YQ70" s="2"/>
      <c r="YR70" s="2"/>
      <c r="YS70" s="2"/>
      <c r="YT70" s="2"/>
      <c r="YU70" s="2"/>
      <c r="YV70" s="2"/>
      <c r="YW70" s="2"/>
      <c r="YX70" s="2"/>
      <c r="YY70" s="2"/>
      <c r="YZ70" s="2"/>
      <c r="ZA70" s="2"/>
      <c r="ZB70" s="2"/>
      <c r="ZC70" s="2"/>
      <c r="ZD70" s="2"/>
      <c r="ZE70" s="2"/>
      <c r="ZF70" s="2"/>
      <c r="ZG70" s="2"/>
      <c r="ZH70" s="2"/>
      <c r="ZI70" s="2"/>
      <c r="ZJ70" s="2"/>
      <c r="ZK70" s="2"/>
      <c r="ZL70" s="2"/>
      <c r="ZM70" s="2"/>
      <c r="ZN70" s="2"/>
      <c r="ZO70" s="2"/>
      <c r="ZP70" s="2"/>
      <c r="ZQ70" s="2"/>
      <c r="ZR70" s="2"/>
      <c r="ZS70" s="2"/>
      <c r="ZT70" s="2"/>
      <c r="ZU70" s="2"/>
      <c r="ZV70" s="2"/>
      <c r="ZW70" s="2"/>
      <c r="ZX70" s="2"/>
      <c r="ZY70" s="2"/>
      <c r="ZZ70" s="2"/>
      <c r="AAA70" s="2"/>
      <c r="AAB70" s="2"/>
      <c r="AAC70" s="2"/>
      <c r="AAD70" s="2"/>
      <c r="AAE70" s="2"/>
      <c r="AAF70" s="2"/>
      <c r="AAG70" s="2"/>
      <c r="AAH70" s="2"/>
      <c r="AAI70" s="2"/>
      <c r="AAJ70" s="2"/>
      <c r="AAK70" s="2"/>
      <c r="AAL70" s="2"/>
      <c r="AAM70" s="2"/>
      <c r="AAN70" s="2"/>
      <c r="AAO70" s="2"/>
      <c r="AAP70" s="2"/>
      <c r="AAQ70" s="2"/>
      <c r="AAR70" s="2"/>
      <c r="AAS70" s="2"/>
      <c r="AAT70" s="2"/>
      <c r="AAU70" s="2"/>
      <c r="AAV70" s="2"/>
      <c r="AAW70" s="2"/>
      <c r="AAX70" s="2"/>
      <c r="AAY70" s="2"/>
      <c r="AAZ70" s="2"/>
      <c r="ABA70" s="2"/>
      <c r="ABB70" s="2"/>
      <c r="ABC70" s="2"/>
      <c r="ABD70" s="2"/>
      <c r="ABE70" s="2"/>
      <c r="ABF70" s="2"/>
      <c r="ABG70" s="2"/>
      <c r="ABH70" s="2"/>
      <c r="ABI70" s="2"/>
      <c r="ABJ70" s="2"/>
      <c r="ABK70" s="2"/>
      <c r="ABL70" s="2"/>
      <c r="ABM70" s="2"/>
      <c r="ABN70" s="2"/>
      <c r="ABO70" s="2"/>
      <c r="ABP70" s="2"/>
      <c r="ABQ70" s="2"/>
      <c r="ABR70" s="2"/>
      <c r="ABS70" s="2"/>
      <c r="ABT70" s="2"/>
      <c r="ABU70" s="2"/>
      <c r="ABV70" s="2"/>
      <c r="ABW70" s="2"/>
      <c r="ABX70" s="2"/>
      <c r="ABY70" s="2"/>
      <c r="ABZ70" s="2"/>
      <c r="ACA70" s="2"/>
      <c r="ACB70" s="2"/>
      <c r="ACC70" s="2"/>
      <c r="ACD70" s="2"/>
      <c r="ACE70" s="2"/>
      <c r="ACF70" s="2"/>
      <c r="ACG70" s="2"/>
      <c r="ACH70" s="2"/>
      <c r="ACI70" s="2"/>
      <c r="ACJ70" s="2"/>
      <c r="ACK70" s="2"/>
      <c r="ACL70" s="2"/>
      <c r="ACM70" s="2"/>
      <c r="ACN70" s="2"/>
      <c r="ACO70" s="2"/>
      <c r="ACP70" s="2"/>
      <c r="ACQ70" s="2"/>
      <c r="ACR70" s="2"/>
      <c r="ACS70" s="2"/>
      <c r="ACT70" s="2"/>
      <c r="ACU70" s="2"/>
      <c r="ACV70" s="2"/>
      <c r="ACW70" s="2"/>
      <c r="ACX70" s="2"/>
      <c r="ACY70" s="2"/>
      <c r="ACZ70" s="2"/>
      <c r="ADA70" s="2"/>
      <c r="ADB70" s="2"/>
      <c r="ADC70" s="2"/>
      <c r="ADD70" s="2"/>
      <c r="ADE70" s="2"/>
      <c r="ADF70" s="2"/>
      <c r="ADG70" s="2"/>
      <c r="ADH70" s="2"/>
      <c r="ADI70" s="2"/>
      <c r="ADJ70" s="2"/>
      <c r="ADK70" s="2"/>
      <c r="ADL70" s="2"/>
      <c r="ADM70" s="2"/>
      <c r="ADN70" s="2"/>
      <c r="ADO70" s="2"/>
      <c r="ADP70" s="2"/>
      <c r="ADQ70" s="2"/>
      <c r="ADR70" s="2"/>
      <c r="ADS70" s="2"/>
      <c r="ADT70" s="2"/>
      <c r="ADU70" s="2"/>
      <c r="ADV70" s="2"/>
      <c r="ADW70" s="2"/>
      <c r="ADX70" s="2"/>
      <c r="ADY70" s="2"/>
      <c r="ADZ70" s="2"/>
      <c r="AEA70" s="2"/>
      <c r="AEB70" s="2"/>
      <c r="AEC70" s="2"/>
      <c r="AED70" s="2"/>
      <c r="AEE70" s="2"/>
      <c r="AEF70" s="2"/>
      <c r="AEG70" s="2"/>
      <c r="AEH70" s="2"/>
      <c r="AEI70" s="2"/>
      <c r="AEJ70" s="2"/>
      <c r="AEK70" s="2"/>
      <c r="AEL70" s="2"/>
      <c r="AEM70" s="2"/>
      <c r="AEN70" s="2"/>
      <c r="AEO70" s="2"/>
      <c r="AEP70" s="2"/>
      <c r="AEQ70" s="2"/>
      <c r="AER70" s="2"/>
      <c r="AES70" s="2"/>
      <c r="AET70" s="2"/>
      <c r="AEU70" s="2"/>
      <c r="AEV70" s="2"/>
      <c r="AEW70" s="2"/>
      <c r="AEX70" s="2"/>
      <c r="AEY70" s="2"/>
      <c r="AEZ70" s="2"/>
      <c r="AFA70" s="2"/>
      <c r="AFB70" s="2"/>
      <c r="AFC70" s="2"/>
      <c r="AFD70" s="2"/>
      <c r="AFE70" s="2"/>
      <c r="AFF70" s="2"/>
      <c r="AFG70" s="2"/>
      <c r="AFH70" s="2"/>
    </row>
    <row r="71" spans="1:840" ht="17.25" customHeight="1" x14ac:dyDescent="0.2">
      <c r="A71" s="9">
        <v>3237</v>
      </c>
      <c r="B71" s="69" t="s">
        <v>30</v>
      </c>
      <c r="C71" s="142">
        <v>400</v>
      </c>
      <c r="D71" s="142">
        <v>796</v>
      </c>
      <c r="E71" s="142">
        <v>400</v>
      </c>
      <c r="F71" s="146">
        <v>0</v>
      </c>
      <c r="G71" s="156">
        <v>400</v>
      </c>
      <c r="H71" s="156">
        <v>0</v>
      </c>
      <c r="I71" s="118">
        <v>0</v>
      </c>
      <c r="J71" s="146"/>
      <c r="K71" s="146"/>
    </row>
    <row r="72" spans="1:840" ht="27.75" customHeight="1" x14ac:dyDescent="0.2">
      <c r="A72" s="5"/>
      <c r="B72" s="67" t="s">
        <v>110</v>
      </c>
      <c r="C72" s="129">
        <f t="shared" si="56"/>
        <v>5200</v>
      </c>
      <c r="D72" s="129">
        <f t="shared" si="56"/>
        <v>0</v>
      </c>
      <c r="E72" s="129">
        <f t="shared" si="56"/>
        <v>3300</v>
      </c>
      <c r="F72" s="129">
        <f t="shared" si="56"/>
        <v>500</v>
      </c>
      <c r="G72" s="129">
        <f t="shared" si="56"/>
        <v>1500</v>
      </c>
      <c r="H72" s="129">
        <f t="shared" si="56"/>
        <v>1000</v>
      </c>
      <c r="I72" s="129">
        <f t="shared" si="56"/>
        <v>300</v>
      </c>
      <c r="J72" s="129">
        <f t="shared" si="56"/>
        <v>3300</v>
      </c>
      <c r="K72" s="129">
        <f t="shared" si="56"/>
        <v>3300</v>
      </c>
    </row>
    <row r="73" spans="1:840" ht="16.5" customHeight="1" x14ac:dyDescent="0.2">
      <c r="A73" s="6">
        <v>32</v>
      </c>
      <c r="B73" s="65" t="s">
        <v>57</v>
      </c>
      <c r="C73" s="130">
        <f>SUM(C74,C76,C82)</f>
        <v>5200</v>
      </c>
      <c r="D73" s="130">
        <f t="shared" ref="D73" si="59">SUM(D74,D76)</f>
        <v>0</v>
      </c>
      <c r="E73" s="130">
        <f t="shared" ref="E73:I73" si="60">SUM(E74,E76,E82)</f>
        <v>3300</v>
      </c>
      <c r="F73" s="130">
        <f t="shared" si="60"/>
        <v>500</v>
      </c>
      <c r="G73" s="130">
        <f t="shared" si="60"/>
        <v>1500</v>
      </c>
      <c r="H73" s="130">
        <f t="shared" si="60"/>
        <v>1000</v>
      </c>
      <c r="I73" s="130">
        <f t="shared" si="60"/>
        <v>300</v>
      </c>
      <c r="J73" s="130">
        <v>3300</v>
      </c>
      <c r="K73" s="130">
        <v>3300</v>
      </c>
    </row>
    <row r="74" spans="1:840" s="4" customFormat="1" ht="15.75" customHeight="1" x14ac:dyDescent="0.2">
      <c r="A74" s="7">
        <v>322</v>
      </c>
      <c r="B74" s="66" t="s">
        <v>17</v>
      </c>
      <c r="C74" s="131">
        <f t="shared" si="56"/>
        <v>100</v>
      </c>
      <c r="D74" s="131">
        <f t="shared" si="56"/>
        <v>0</v>
      </c>
      <c r="E74" s="131">
        <f t="shared" si="56"/>
        <v>0</v>
      </c>
      <c r="F74" s="131">
        <f t="shared" si="56"/>
        <v>0</v>
      </c>
      <c r="G74" s="131">
        <f t="shared" si="56"/>
        <v>0</v>
      </c>
      <c r="H74" s="131">
        <f t="shared" si="56"/>
        <v>0</v>
      </c>
      <c r="I74" s="131">
        <f t="shared" si="56"/>
        <v>0</v>
      </c>
      <c r="J74" s="131"/>
      <c r="K74" s="13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2"/>
      <c r="NH74" s="2"/>
      <c r="NI74" s="2"/>
      <c r="NJ74" s="2"/>
      <c r="NK74" s="2"/>
      <c r="NL74" s="2"/>
      <c r="NM74" s="2"/>
      <c r="NN74" s="2"/>
      <c r="NO74" s="2"/>
      <c r="NP74" s="2"/>
      <c r="NQ74" s="2"/>
      <c r="NR74" s="2"/>
      <c r="NS74" s="2"/>
      <c r="NT74" s="2"/>
      <c r="NU74" s="2"/>
      <c r="NV74" s="2"/>
      <c r="NW74" s="2"/>
      <c r="NX74" s="2"/>
      <c r="NY74" s="2"/>
      <c r="NZ74" s="2"/>
      <c r="OA74" s="2"/>
      <c r="OB74" s="2"/>
      <c r="OC74" s="2"/>
      <c r="OD74" s="2"/>
      <c r="OE74" s="2"/>
      <c r="OF74" s="2"/>
      <c r="OG74" s="2"/>
      <c r="OH74" s="2"/>
      <c r="OI74" s="2"/>
      <c r="OJ74" s="2"/>
      <c r="OK74" s="2"/>
      <c r="OL74" s="2"/>
      <c r="OM74" s="2"/>
      <c r="ON74" s="2"/>
      <c r="OO74" s="2"/>
      <c r="OP74" s="2"/>
      <c r="OQ74" s="2"/>
      <c r="OR74" s="2"/>
      <c r="OS74" s="2"/>
      <c r="OT74" s="2"/>
      <c r="OU74" s="2"/>
      <c r="OV74" s="2"/>
      <c r="OW74" s="2"/>
      <c r="OX74" s="2"/>
      <c r="OY74" s="2"/>
      <c r="OZ74" s="2"/>
      <c r="PA74" s="2"/>
      <c r="PB74" s="2"/>
      <c r="PC74" s="2"/>
      <c r="PD74" s="2"/>
      <c r="PE74" s="2"/>
      <c r="PF74" s="2"/>
      <c r="PG74" s="2"/>
      <c r="PH74" s="2"/>
      <c r="PI74" s="2"/>
      <c r="PJ74" s="2"/>
      <c r="PK74" s="2"/>
      <c r="PL74" s="2"/>
      <c r="PM74" s="2"/>
      <c r="PN74" s="2"/>
      <c r="PO74" s="2"/>
      <c r="PP74" s="2"/>
      <c r="PQ74" s="2"/>
      <c r="PR74" s="2"/>
      <c r="PS74" s="2"/>
      <c r="PT74" s="2"/>
      <c r="PU74" s="2"/>
      <c r="PV74" s="2"/>
      <c r="PW74" s="2"/>
      <c r="PX74" s="2"/>
      <c r="PY74" s="2"/>
      <c r="PZ74" s="2"/>
      <c r="QA74" s="2"/>
      <c r="QB74" s="2"/>
      <c r="QC74" s="2"/>
      <c r="QD74" s="2"/>
      <c r="QE74" s="2"/>
      <c r="QF74" s="2"/>
      <c r="QG74" s="2"/>
      <c r="QH74" s="2"/>
      <c r="QI74" s="2"/>
      <c r="QJ74" s="2"/>
      <c r="QK74" s="2"/>
      <c r="QL74" s="2"/>
      <c r="QM74" s="2"/>
      <c r="QN74" s="2"/>
      <c r="QO74" s="2"/>
      <c r="QP74" s="2"/>
      <c r="QQ74" s="2"/>
      <c r="QR74" s="2"/>
      <c r="QS74" s="2"/>
      <c r="QT74" s="2"/>
      <c r="QU74" s="2"/>
      <c r="QV74" s="2"/>
      <c r="QW74" s="2"/>
      <c r="QX74" s="2"/>
      <c r="QY74" s="2"/>
      <c r="QZ74" s="2"/>
      <c r="RA74" s="2"/>
      <c r="RB74" s="2"/>
      <c r="RC74" s="2"/>
      <c r="RD74" s="2"/>
      <c r="RE74" s="2"/>
      <c r="RF74" s="2"/>
      <c r="RG74" s="2"/>
      <c r="RH74" s="2"/>
      <c r="RI74" s="2"/>
      <c r="RJ74" s="2"/>
      <c r="RK74" s="2"/>
      <c r="RL74" s="2"/>
      <c r="RM74" s="2"/>
      <c r="RN74" s="2"/>
      <c r="RO74" s="2"/>
      <c r="RP74" s="2"/>
      <c r="RQ74" s="2"/>
      <c r="RR74" s="2"/>
      <c r="RS74" s="2"/>
      <c r="RT74" s="2"/>
      <c r="RU74" s="2"/>
      <c r="RV74" s="2"/>
      <c r="RW74" s="2"/>
      <c r="RX74" s="2"/>
      <c r="RY74" s="2"/>
      <c r="RZ74" s="2"/>
      <c r="SA74" s="2"/>
      <c r="SB74" s="2"/>
      <c r="SC74" s="2"/>
      <c r="SD74" s="2"/>
      <c r="SE74" s="2"/>
      <c r="SF74" s="2"/>
      <c r="SG74" s="2"/>
      <c r="SH74" s="2"/>
      <c r="SI74" s="2"/>
      <c r="SJ74" s="2"/>
      <c r="SK74" s="2"/>
      <c r="SL74" s="2"/>
      <c r="SM74" s="2"/>
      <c r="SN74" s="2"/>
      <c r="SO74" s="2"/>
      <c r="SP74" s="2"/>
      <c r="SQ74" s="2"/>
      <c r="SR74" s="2"/>
      <c r="SS74" s="2"/>
      <c r="ST74" s="2"/>
      <c r="SU74" s="2"/>
      <c r="SV74" s="2"/>
      <c r="SW74" s="2"/>
      <c r="SX74" s="2"/>
      <c r="SY74" s="2"/>
      <c r="SZ74" s="2"/>
      <c r="TA74" s="2"/>
      <c r="TB74" s="2"/>
      <c r="TC74" s="2"/>
      <c r="TD74" s="2"/>
      <c r="TE74" s="2"/>
      <c r="TF74" s="2"/>
      <c r="TG74" s="2"/>
      <c r="TH74" s="2"/>
      <c r="TI74" s="2"/>
      <c r="TJ74" s="2"/>
      <c r="TK74" s="2"/>
      <c r="TL74" s="2"/>
      <c r="TM74" s="2"/>
      <c r="TN74" s="2"/>
      <c r="TO74" s="2"/>
      <c r="TP74" s="2"/>
      <c r="TQ74" s="2"/>
      <c r="TR74" s="2"/>
      <c r="TS74" s="2"/>
      <c r="TT74" s="2"/>
      <c r="TU74" s="2"/>
      <c r="TV74" s="2"/>
      <c r="TW74" s="2"/>
      <c r="TX74" s="2"/>
      <c r="TY74" s="2"/>
      <c r="TZ74" s="2"/>
      <c r="UA74" s="2"/>
      <c r="UB74" s="2"/>
      <c r="UC74" s="2"/>
      <c r="UD74" s="2"/>
      <c r="UE74" s="2"/>
      <c r="UF74" s="2"/>
      <c r="UG74" s="2"/>
      <c r="UH74" s="2"/>
      <c r="UI74" s="2"/>
      <c r="UJ74" s="2"/>
      <c r="UK74" s="2"/>
      <c r="UL74" s="2"/>
      <c r="UM74" s="2"/>
      <c r="UN74" s="2"/>
      <c r="UO74" s="2"/>
      <c r="UP74" s="2"/>
      <c r="UQ74" s="2"/>
      <c r="UR74" s="2"/>
      <c r="US74" s="2"/>
      <c r="UT74" s="2"/>
      <c r="UU74" s="2"/>
      <c r="UV74" s="2"/>
      <c r="UW74" s="2"/>
      <c r="UX74" s="2"/>
      <c r="UY74" s="2"/>
      <c r="UZ74" s="2"/>
      <c r="VA74" s="2"/>
      <c r="VB74" s="2"/>
      <c r="VC74" s="2"/>
      <c r="VD74" s="2"/>
      <c r="VE74" s="2"/>
      <c r="VF74" s="2"/>
      <c r="VG74" s="2"/>
      <c r="VH74" s="2"/>
      <c r="VI74" s="2"/>
      <c r="VJ74" s="2"/>
      <c r="VK74" s="2"/>
      <c r="VL74" s="2"/>
      <c r="VM74" s="2"/>
      <c r="VN74" s="2"/>
      <c r="VO74" s="2"/>
      <c r="VP74" s="2"/>
      <c r="VQ74" s="2"/>
      <c r="VR74" s="2"/>
      <c r="VS74" s="2"/>
      <c r="VT74" s="2"/>
      <c r="VU74" s="2"/>
      <c r="VV74" s="2"/>
      <c r="VW74" s="2"/>
      <c r="VX74" s="2"/>
      <c r="VY74" s="2"/>
      <c r="VZ74" s="2"/>
      <c r="WA74" s="2"/>
      <c r="WB74" s="2"/>
      <c r="WC74" s="2"/>
      <c r="WD74" s="2"/>
      <c r="WE74" s="2"/>
      <c r="WF74" s="2"/>
      <c r="WG74" s="2"/>
      <c r="WH74" s="2"/>
      <c r="WI74" s="2"/>
      <c r="WJ74" s="2"/>
      <c r="WK74" s="2"/>
      <c r="WL74" s="2"/>
      <c r="WM74" s="2"/>
      <c r="WN74" s="2"/>
      <c r="WO74" s="2"/>
      <c r="WP74" s="2"/>
      <c r="WQ74" s="2"/>
      <c r="WR74" s="2"/>
      <c r="WS74" s="2"/>
      <c r="WT74" s="2"/>
      <c r="WU74" s="2"/>
      <c r="WV74" s="2"/>
      <c r="WW74" s="2"/>
      <c r="WX74" s="2"/>
      <c r="WY74" s="2"/>
      <c r="WZ74" s="2"/>
      <c r="XA74" s="2"/>
      <c r="XB74" s="2"/>
      <c r="XC74" s="2"/>
      <c r="XD74" s="2"/>
      <c r="XE74" s="2"/>
      <c r="XF74" s="2"/>
      <c r="XG74" s="2"/>
      <c r="XH74" s="2"/>
      <c r="XI74" s="2"/>
      <c r="XJ74" s="2"/>
      <c r="XK74" s="2"/>
      <c r="XL74" s="2"/>
      <c r="XM74" s="2"/>
      <c r="XN74" s="2"/>
      <c r="XO74" s="2"/>
      <c r="XP74" s="2"/>
      <c r="XQ74" s="2"/>
      <c r="XR74" s="2"/>
      <c r="XS74" s="2"/>
      <c r="XT74" s="2"/>
      <c r="XU74" s="2"/>
      <c r="XV74" s="2"/>
      <c r="XW74" s="2"/>
      <c r="XX74" s="2"/>
      <c r="XY74" s="2"/>
      <c r="XZ74" s="2"/>
      <c r="YA74" s="2"/>
      <c r="YB74" s="2"/>
      <c r="YC74" s="2"/>
      <c r="YD74" s="2"/>
      <c r="YE74" s="2"/>
      <c r="YF74" s="2"/>
      <c r="YG74" s="2"/>
      <c r="YH74" s="2"/>
      <c r="YI74" s="2"/>
      <c r="YJ74" s="2"/>
      <c r="YK74" s="2"/>
      <c r="YL74" s="2"/>
      <c r="YM74" s="2"/>
      <c r="YN74" s="2"/>
      <c r="YO74" s="2"/>
      <c r="YP74" s="2"/>
      <c r="YQ74" s="2"/>
      <c r="YR74" s="2"/>
      <c r="YS74" s="2"/>
      <c r="YT74" s="2"/>
      <c r="YU74" s="2"/>
      <c r="YV74" s="2"/>
      <c r="YW74" s="2"/>
      <c r="YX74" s="2"/>
      <c r="YY74" s="2"/>
      <c r="YZ74" s="2"/>
      <c r="ZA74" s="2"/>
      <c r="ZB74" s="2"/>
      <c r="ZC74" s="2"/>
      <c r="ZD74" s="2"/>
      <c r="ZE74" s="2"/>
      <c r="ZF74" s="2"/>
      <c r="ZG74" s="2"/>
      <c r="ZH74" s="2"/>
      <c r="ZI74" s="2"/>
      <c r="ZJ74" s="2"/>
      <c r="ZK74" s="2"/>
      <c r="ZL74" s="2"/>
      <c r="ZM74" s="2"/>
      <c r="ZN74" s="2"/>
      <c r="ZO74" s="2"/>
      <c r="ZP74" s="2"/>
      <c r="ZQ74" s="2"/>
      <c r="ZR74" s="2"/>
      <c r="ZS74" s="2"/>
      <c r="ZT74" s="2"/>
      <c r="ZU74" s="2"/>
      <c r="ZV74" s="2"/>
      <c r="ZW74" s="2"/>
      <c r="ZX74" s="2"/>
      <c r="ZY74" s="2"/>
      <c r="ZZ74" s="2"/>
      <c r="AAA74" s="2"/>
      <c r="AAB74" s="2"/>
      <c r="AAC74" s="2"/>
      <c r="AAD74" s="2"/>
      <c r="AAE74" s="2"/>
      <c r="AAF74" s="2"/>
      <c r="AAG74" s="2"/>
      <c r="AAH74" s="2"/>
      <c r="AAI74" s="2"/>
      <c r="AAJ74" s="2"/>
      <c r="AAK74" s="2"/>
      <c r="AAL74" s="2"/>
      <c r="AAM74" s="2"/>
      <c r="AAN74" s="2"/>
      <c r="AAO74" s="2"/>
      <c r="AAP74" s="2"/>
      <c r="AAQ74" s="2"/>
      <c r="AAR74" s="2"/>
      <c r="AAS74" s="2"/>
      <c r="AAT74" s="2"/>
      <c r="AAU74" s="2"/>
      <c r="AAV74" s="2"/>
      <c r="AAW74" s="2"/>
      <c r="AAX74" s="2"/>
      <c r="AAY74" s="2"/>
      <c r="AAZ74" s="2"/>
      <c r="ABA74" s="2"/>
      <c r="ABB74" s="2"/>
      <c r="ABC74" s="2"/>
      <c r="ABD74" s="2"/>
      <c r="ABE74" s="2"/>
      <c r="ABF74" s="2"/>
      <c r="ABG74" s="2"/>
      <c r="ABH74" s="2"/>
      <c r="ABI74" s="2"/>
      <c r="ABJ74" s="2"/>
      <c r="ABK74" s="2"/>
      <c r="ABL74" s="2"/>
      <c r="ABM74" s="2"/>
      <c r="ABN74" s="2"/>
      <c r="ABO74" s="2"/>
      <c r="ABP74" s="2"/>
      <c r="ABQ74" s="2"/>
      <c r="ABR74" s="2"/>
      <c r="ABS74" s="2"/>
      <c r="ABT74" s="2"/>
      <c r="ABU74" s="2"/>
      <c r="ABV74" s="2"/>
      <c r="ABW74" s="2"/>
      <c r="ABX74" s="2"/>
      <c r="ABY74" s="2"/>
      <c r="ABZ74" s="2"/>
      <c r="ACA74" s="2"/>
      <c r="ACB74" s="2"/>
      <c r="ACC74" s="2"/>
      <c r="ACD74" s="2"/>
      <c r="ACE74" s="2"/>
      <c r="ACF74" s="2"/>
      <c r="ACG74" s="2"/>
      <c r="ACH74" s="2"/>
      <c r="ACI74" s="2"/>
      <c r="ACJ74" s="2"/>
      <c r="ACK74" s="2"/>
      <c r="ACL74" s="2"/>
      <c r="ACM74" s="2"/>
      <c r="ACN74" s="2"/>
      <c r="ACO74" s="2"/>
      <c r="ACP74" s="2"/>
      <c r="ACQ74" s="2"/>
      <c r="ACR74" s="2"/>
      <c r="ACS74" s="2"/>
      <c r="ACT74" s="2"/>
      <c r="ACU74" s="2"/>
      <c r="ACV74" s="2"/>
      <c r="ACW74" s="2"/>
      <c r="ACX74" s="2"/>
      <c r="ACY74" s="2"/>
      <c r="ACZ74" s="2"/>
      <c r="ADA74" s="2"/>
      <c r="ADB74" s="2"/>
      <c r="ADC74" s="2"/>
      <c r="ADD74" s="2"/>
      <c r="ADE74" s="2"/>
      <c r="ADF74" s="2"/>
      <c r="ADG74" s="2"/>
      <c r="ADH74" s="2"/>
      <c r="ADI74" s="2"/>
      <c r="ADJ74" s="2"/>
      <c r="ADK74" s="2"/>
      <c r="ADL74" s="2"/>
      <c r="ADM74" s="2"/>
      <c r="ADN74" s="2"/>
      <c r="ADO74" s="2"/>
      <c r="ADP74" s="2"/>
      <c r="ADQ74" s="2"/>
      <c r="ADR74" s="2"/>
      <c r="ADS74" s="2"/>
      <c r="ADT74" s="2"/>
      <c r="ADU74" s="2"/>
      <c r="ADV74" s="2"/>
      <c r="ADW74" s="2"/>
      <c r="ADX74" s="2"/>
      <c r="ADY74" s="2"/>
      <c r="ADZ74" s="2"/>
      <c r="AEA74" s="2"/>
      <c r="AEB74" s="2"/>
      <c r="AEC74" s="2"/>
      <c r="AED74" s="2"/>
      <c r="AEE74" s="2"/>
      <c r="AEF74" s="2"/>
      <c r="AEG74" s="2"/>
      <c r="AEH74" s="2"/>
      <c r="AEI74" s="2"/>
      <c r="AEJ74" s="2"/>
      <c r="AEK74" s="2"/>
      <c r="AEL74" s="2"/>
      <c r="AEM74" s="2"/>
      <c r="AEN74" s="2"/>
      <c r="AEO74" s="2"/>
      <c r="AEP74" s="2"/>
      <c r="AEQ74" s="2"/>
      <c r="AER74" s="2"/>
      <c r="AES74" s="2"/>
      <c r="AET74" s="2"/>
      <c r="AEU74" s="2"/>
      <c r="AEV74" s="2"/>
      <c r="AEW74" s="2"/>
      <c r="AEX74" s="2"/>
      <c r="AEY74" s="2"/>
      <c r="AEZ74" s="2"/>
      <c r="AFA74" s="2"/>
      <c r="AFB74" s="2"/>
      <c r="AFC74" s="2"/>
      <c r="AFD74" s="2"/>
      <c r="AFE74" s="2"/>
      <c r="AFF74" s="2"/>
      <c r="AFG74" s="2"/>
      <c r="AFH74" s="2"/>
    </row>
    <row r="75" spans="1:840" ht="17.25" customHeight="1" x14ac:dyDescent="0.2">
      <c r="A75" s="9">
        <v>3221</v>
      </c>
      <c r="B75" s="69" t="s">
        <v>96</v>
      </c>
      <c r="C75" s="142">
        <v>100</v>
      </c>
      <c r="D75" s="142">
        <v>0</v>
      </c>
      <c r="E75" s="142">
        <v>0</v>
      </c>
      <c r="F75" s="146">
        <v>0</v>
      </c>
      <c r="G75" s="156">
        <v>0</v>
      </c>
      <c r="H75" s="156">
        <v>0</v>
      </c>
      <c r="I75" s="118">
        <v>0</v>
      </c>
      <c r="J75" s="146"/>
      <c r="K75" s="146"/>
    </row>
    <row r="76" spans="1:840" s="4" customFormat="1" ht="17.25" customHeight="1" x14ac:dyDescent="0.2">
      <c r="A76" s="7">
        <v>323</v>
      </c>
      <c r="B76" s="66" t="s">
        <v>7</v>
      </c>
      <c r="C76" s="131">
        <f>SUM(C77:C81)</f>
        <v>2050</v>
      </c>
      <c r="D76" s="131">
        <f>SUM(D78)</f>
        <v>0</v>
      </c>
      <c r="E76" s="131">
        <f>SUM(E77:E81)</f>
        <v>2150</v>
      </c>
      <c r="F76" s="131">
        <f>SUM(F77:F81)</f>
        <v>300</v>
      </c>
      <c r="G76" s="131">
        <f>SUM(G77:G81)</f>
        <v>900</v>
      </c>
      <c r="H76" s="131">
        <f>SUM(H77:H81)</f>
        <v>750</v>
      </c>
      <c r="I76" s="131">
        <f>SUM(I77:I81)</f>
        <v>200</v>
      </c>
      <c r="J76" s="131"/>
      <c r="K76" s="13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2"/>
      <c r="NH76" s="2"/>
      <c r="NI76" s="2"/>
      <c r="NJ76" s="2"/>
      <c r="NK76" s="2"/>
      <c r="NL76" s="2"/>
      <c r="NM76" s="2"/>
      <c r="NN76" s="2"/>
      <c r="NO76" s="2"/>
      <c r="NP76" s="2"/>
      <c r="NQ76" s="2"/>
      <c r="NR76" s="2"/>
      <c r="NS76" s="2"/>
      <c r="NT76" s="2"/>
      <c r="NU76" s="2"/>
      <c r="NV76" s="2"/>
      <c r="NW76" s="2"/>
      <c r="NX76" s="2"/>
      <c r="NY76" s="2"/>
      <c r="NZ76" s="2"/>
      <c r="OA76" s="2"/>
      <c r="OB76" s="2"/>
      <c r="OC76" s="2"/>
      <c r="OD76" s="2"/>
      <c r="OE76" s="2"/>
      <c r="OF76" s="2"/>
      <c r="OG76" s="2"/>
      <c r="OH76" s="2"/>
      <c r="OI76" s="2"/>
      <c r="OJ76" s="2"/>
      <c r="OK76" s="2"/>
      <c r="OL76" s="2"/>
      <c r="OM76" s="2"/>
      <c r="ON76" s="2"/>
      <c r="OO76" s="2"/>
      <c r="OP76" s="2"/>
      <c r="OQ76" s="2"/>
      <c r="OR76" s="2"/>
      <c r="OS76" s="2"/>
      <c r="OT76" s="2"/>
      <c r="OU76" s="2"/>
      <c r="OV76" s="2"/>
      <c r="OW76" s="2"/>
      <c r="OX76" s="2"/>
      <c r="OY76" s="2"/>
      <c r="OZ76" s="2"/>
      <c r="PA76" s="2"/>
      <c r="PB76" s="2"/>
      <c r="PC76" s="2"/>
      <c r="PD76" s="2"/>
      <c r="PE76" s="2"/>
      <c r="PF76" s="2"/>
      <c r="PG76" s="2"/>
      <c r="PH76" s="2"/>
      <c r="PI76" s="2"/>
      <c r="PJ76" s="2"/>
      <c r="PK76" s="2"/>
      <c r="PL76" s="2"/>
      <c r="PM76" s="2"/>
      <c r="PN76" s="2"/>
      <c r="PO76" s="2"/>
      <c r="PP76" s="2"/>
      <c r="PQ76" s="2"/>
      <c r="PR76" s="2"/>
      <c r="PS76" s="2"/>
      <c r="PT76" s="2"/>
      <c r="PU76" s="2"/>
      <c r="PV76" s="2"/>
      <c r="PW76" s="2"/>
      <c r="PX76" s="2"/>
      <c r="PY76" s="2"/>
      <c r="PZ76" s="2"/>
      <c r="QA76" s="2"/>
      <c r="QB76" s="2"/>
      <c r="QC76" s="2"/>
      <c r="QD76" s="2"/>
      <c r="QE76" s="2"/>
      <c r="QF76" s="2"/>
      <c r="QG76" s="2"/>
      <c r="QH76" s="2"/>
      <c r="QI76" s="2"/>
      <c r="QJ76" s="2"/>
      <c r="QK76" s="2"/>
      <c r="QL76" s="2"/>
      <c r="QM76" s="2"/>
      <c r="QN76" s="2"/>
      <c r="QO76" s="2"/>
      <c r="QP76" s="2"/>
      <c r="QQ76" s="2"/>
      <c r="QR76" s="2"/>
      <c r="QS76" s="2"/>
      <c r="QT76" s="2"/>
      <c r="QU76" s="2"/>
      <c r="QV76" s="2"/>
      <c r="QW76" s="2"/>
      <c r="QX76" s="2"/>
      <c r="QY76" s="2"/>
      <c r="QZ76" s="2"/>
      <c r="RA76" s="2"/>
      <c r="RB76" s="2"/>
      <c r="RC76" s="2"/>
      <c r="RD76" s="2"/>
      <c r="RE76" s="2"/>
      <c r="RF76" s="2"/>
      <c r="RG76" s="2"/>
      <c r="RH76" s="2"/>
      <c r="RI76" s="2"/>
      <c r="RJ76" s="2"/>
      <c r="RK76" s="2"/>
      <c r="RL76" s="2"/>
      <c r="RM76" s="2"/>
      <c r="RN76" s="2"/>
      <c r="RO76" s="2"/>
      <c r="RP76" s="2"/>
      <c r="RQ76" s="2"/>
      <c r="RR76" s="2"/>
      <c r="RS76" s="2"/>
      <c r="RT76" s="2"/>
      <c r="RU76" s="2"/>
      <c r="RV76" s="2"/>
      <c r="RW76" s="2"/>
      <c r="RX76" s="2"/>
      <c r="RY76" s="2"/>
      <c r="RZ76" s="2"/>
      <c r="SA76" s="2"/>
      <c r="SB76" s="2"/>
      <c r="SC76" s="2"/>
      <c r="SD76" s="2"/>
      <c r="SE76" s="2"/>
      <c r="SF76" s="2"/>
      <c r="SG76" s="2"/>
      <c r="SH76" s="2"/>
      <c r="SI76" s="2"/>
      <c r="SJ76" s="2"/>
      <c r="SK76" s="2"/>
      <c r="SL76" s="2"/>
      <c r="SM76" s="2"/>
      <c r="SN76" s="2"/>
      <c r="SO76" s="2"/>
      <c r="SP76" s="2"/>
      <c r="SQ76" s="2"/>
      <c r="SR76" s="2"/>
      <c r="SS76" s="2"/>
      <c r="ST76" s="2"/>
      <c r="SU76" s="2"/>
      <c r="SV76" s="2"/>
      <c r="SW76" s="2"/>
      <c r="SX76" s="2"/>
      <c r="SY76" s="2"/>
      <c r="SZ76" s="2"/>
      <c r="TA76" s="2"/>
      <c r="TB76" s="2"/>
      <c r="TC76" s="2"/>
      <c r="TD76" s="2"/>
      <c r="TE76" s="2"/>
      <c r="TF76" s="2"/>
      <c r="TG76" s="2"/>
      <c r="TH76" s="2"/>
      <c r="TI76" s="2"/>
      <c r="TJ76" s="2"/>
      <c r="TK76" s="2"/>
      <c r="TL76" s="2"/>
      <c r="TM76" s="2"/>
      <c r="TN76" s="2"/>
      <c r="TO76" s="2"/>
      <c r="TP76" s="2"/>
      <c r="TQ76" s="2"/>
      <c r="TR76" s="2"/>
      <c r="TS76" s="2"/>
      <c r="TT76" s="2"/>
      <c r="TU76" s="2"/>
      <c r="TV76" s="2"/>
      <c r="TW76" s="2"/>
      <c r="TX76" s="2"/>
      <c r="TY76" s="2"/>
      <c r="TZ76" s="2"/>
      <c r="UA76" s="2"/>
      <c r="UB76" s="2"/>
      <c r="UC76" s="2"/>
      <c r="UD76" s="2"/>
      <c r="UE76" s="2"/>
      <c r="UF76" s="2"/>
      <c r="UG76" s="2"/>
      <c r="UH76" s="2"/>
      <c r="UI76" s="2"/>
      <c r="UJ76" s="2"/>
      <c r="UK76" s="2"/>
      <c r="UL76" s="2"/>
      <c r="UM76" s="2"/>
      <c r="UN76" s="2"/>
      <c r="UO76" s="2"/>
      <c r="UP76" s="2"/>
      <c r="UQ76" s="2"/>
      <c r="UR76" s="2"/>
      <c r="US76" s="2"/>
      <c r="UT76" s="2"/>
      <c r="UU76" s="2"/>
      <c r="UV76" s="2"/>
      <c r="UW76" s="2"/>
      <c r="UX76" s="2"/>
      <c r="UY76" s="2"/>
      <c r="UZ76" s="2"/>
      <c r="VA76" s="2"/>
      <c r="VB76" s="2"/>
      <c r="VC76" s="2"/>
      <c r="VD76" s="2"/>
      <c r="VE76" s="2"/>
      <c r="VF76" s="2"/>
      <c r="VG76" s="2"/>
      <c r="VH76" s="2"/>
      <c r="VI76" s="2"/>
      <c r="VJ76" s="2"/>
      <c r="VK76" s="2"/>
      <c r="VL76" s="2"/>
      <c r="VM76" s="2"/>
      <c r="VN76" s="2"/>
      <c r="VO76" s="2"/>
      <c r="VP76" s="2"/>
      <c r="VQ76" s="2"/>
      <c r="VR76" s="2"/>
      <c r="VS76" s="2"/>
      <c r="VT76" s="2"/>
      <c r="VU76" s="2"/>
      <c r="VV76" s="2"/>
      <c r="VW76" s="2"/>
      <c r="VX76" s="2"/>
      <c r="VY76" s="2"/>
      <c r="VZ76" s="2"/>
      <c r="WA76" s="2"/>
      <c r="WB76" s="2"/>
      <c r="WC76" s="2"/>
      <c r="WD76" s="2"/>
      <c r="WE76" s="2"/>
      <c r="WF76" s="2"/>
      <c r="WG76" s="2"/>
      <c r="WH76" s="2"/>
      <c r="WI76" s="2"/>
      <c r="WJ76" s="2"/>
      <c r="WK76" s="2"/>
      <c r="WL76" s="2"/>
      <c r="WM76" s="2"/>
      <c r="WN76" s="2"/>
      <c r="WO76" s="2"/>
      <c r="WP76" s="2"/>
      <c r="WQ76" s="2"/>
      <c r="WR76" s="2"/>
      <c r="WS76" s="2"/>
      <c r="WT76" s="2"/>
      <c r="WU76" s="2"/>
      <c r="WV76" s="2"/>
      <c r="WW76" s="2"/>
      <c r="WX76" s="2"/>
      <c r="WY76" s="2"/>
      <c r="WZ76" s="2"/>
      <c r="XA76" s="2"/>
      <c r="XB76" s="2"/>
      <c r="XC76" s="2"/>
      <c r="XD76" s="2"/>
      <c r="XE76" s="2"/>
      <c r="XF76" s="2"/>
      <c r="XG76" s="2"/>
      <c r="XH76" s="2"/>
      <c r="XI76" s="2"/>
      <c r="XJ76" s="2"/>
      <c r="XK76" s="2"/>
      <c r="XL76" s="2"/>
      <c r="XM76" s="2"/>
      <c r="XN76" s="2"/>
      <c r="XO76" s="2"/>
      <c r="XP76" s="2"/>
      <c r="XQ76" s="2"/>
      <c r="XR76" s="2"/>
      <c r="XS76" s="2"/>
      <c r="XT76" s="2"/>
      <c r="XU76" s="2"/>
      <c r="XV76" s="2"/>
      <c r="XW76" s="2"/>
      <c r="XX76" s="2"/>
      <c r="XY76" s="2"/>
      <c r="XZ76" s="2"/>
      <c r="YA76" s="2"/>
      <c r="YB76" s="2"/>
      <c r="YC76" s="2"/>
      <c r="YD76" s="2"/>
      <c r="YE76" s="2"/>
      <c r="YF76" s="2"/>
      <c r="YG76" s="2"/>
      <c r="YH76" s="2"/>
      <c r="YI76" s="2"/>
      <c r="YJ76" s="2"/>
      <c r="YK76" s="2"/>
      <c r="YL76" s="2"/>
      <c r="YM76" s="2"/>
      <c r="YN76" s="2"/>
      <c r="YO76" s="2"/>
      <c r="YP76" s="2"/>
      <c r="YQ76" s="2"/>
      <c r="YR76" s="2"/>
      <c r="YS76" s="2"/>
      <c r="YT76" s="2"/>
      <c r="YU76" s="2"/>
      <c r="YV76" s="2"/>
      <c r="YW76" s="2"/>
      <c r="YX76" s="2"/>
      <c r="YY76" s="2"/>
      <c r="YZ76" s="2"/>
      <c r="ZA76" s="2"/>
      <c r="ZB76" s="2"/>
      <c r="ZC76" s="2"/>
      <c r="ZD76" s="2"/>
      <c r="ZE76" s="2"/>
      <c r="ZF76" s="2"/>
      <c r="ZG76" s="2"/>
      <c r="ZH76" s="2"/>
      <c r="ZI76" s="2"/>
      <c r="ZJ76" s="2"/>
      <c r="ZK76" s="2"/>
      <c r="ZL76" s="2"/>
      <c r="ZM76" s="2"/>
      <c r="ZN76" s="2"/>
      <c r="ZO76" s="2"/>
      <c r="ZP76" s="2"/>
      <c r="ZQ76" s="2"/>
      <c r="ZR76" s="2"/>
      <c r="ZS76" s="2"/>
      <c r="ZT76" s="2"/>
      <c r="ZU76" s="2"/>
      <c r="ZV76" s="2"/>
      <c r="ZW76" s="2"/>
      <c r="ZX76" s="2"/>
      <c r="ZY76" s="2"/>
      <c r="ZZ76" s="2"/>
      <c r="AAA76" s="2"/>
      <c r="AAB76" s="2"/>
      <c r="AAC76" s="2"/>
      <c r="AAD76" s="2"/>
      <c r="AAE76" s="2"/>
      <c r="AAF76" s="2"/>
      <c r="AAG76" s="2"/>
      <c r="AAH76" s="2"/>
      <c r="AAI76" s="2"/>
      <c r="AAJ76" s="2"/>
      <c r="AAK76" s="2"/>
      <c r="AAL76" s="2"/>
      <c r="AAM76" s="2"/>
      <c r="AAN76" s="2"/>
      <c r="AAO76" s="2"/>
      <c r="AAP76" s="2"/>
      <c r="AAQ76" s="2"/>
      <c r="AAR76" s="2"/>
      <c r="AAS76" s="2"/>
      <c r="AAT76" s="2"/>
      <c r="AAU76" s="2"/>
      <c r="AAV76" s="2"/>
      <c r="AAW76" s="2"/>
      <c r="AAX76" s="2"/>
      <c r="AAY76" s="2"/>
      <c r="AAZ76" s="2"/>
      <c r="ABA76" s="2"/>
      <c r="ABB76" s="2"/>
      <c r="ABC76" s="2"/>
      <c r="ABD76" s="2"/>
      <c r="ABE76" s="2"/>
      <c r="ABF76" s="2"/>
      <c r="ABG76" s="2"/>
      <c r="ABH76" s="2"/>
      <c r="ABI76" s="2"/>
      <c r="ABJ76" s="2"/>
      <c r="ABK76" s="2"/>
      <c r="ABL76" s="2"/>
      <c r="ABM76" s="2"/>
      <c r="ABN76" s="2"/>
      <c r="ABO76" s="2"/>
      <c r="ABP76" s="2"/>
      <c r="ABQ76" s="2"/>
      <c r="ABR76" s="2"/>
      <c r="ABS76" s="2"/>
      <c r="ABT76" s="2"/>
      <c r="ABU76" s="2"/>
      <c r="ABV76" s="2"/>
      <c r="ABW76" s="2"/>
      <c r="ABX76" s="2"/>
      <c r="ABY76" s="2"/>
      <c r="ABZ76" s="2"/>
      <c r="ACA76" s="2"/>
      <c r="ACB76" s="2"/>
      <c r="ACC76" s="2"/>
      <c r="ACD76" s="2"/>
      <c r="ACE76" s="2"/>
      <c r="ACF76" s="2"/>
      <c r="ACG76" s="2"/>
      <c r="ACH76" s="2"/>
      <c r="ACI76" s="2"/>
      <c r="ACJ76" s="2"/>
      <c r="ACK76" s="2"/>
      <c r="ACL76" s="2"/>
      <c r="ACM76" s="2"/>
      <c r="ACN76" s="2"/>
      <c r="ACO76" s="2"/>
      <c r="ACP76" s="2"/>
      <c r="ACQ76" s="2"/>
      <c r="ACR76" s="2"/>
      <c r="ACS76" s="2"/>
      <c r="ACT76" s="2"/>
      <c r="ACU76" s="2"/>
      <c r="ACV76" s="2"/>
      <c r="ACW76" s="2"/>
      <c r="ACX76" s="2"/>
      <c r="ACY76" s="2"/>
      <c r="ACZ76" s="2"/>
      <c r="ADA76" s="2"/>
      <c r="ADB76" s="2"/>
      <c r="ADC76" s="2"/>
      <c r="ADD76" s="2"/>
      <c r="ADE76" s="2"/>
      <c r="ADF76" s="2"/>
      <c r="ADG76" s="2"/>
      <c r="ADH76" s="2"/>
      <c r="ADI76" s="2"/>
      <c r="ADJ76" s="2"/>
      <c r="ADK76" s="2"/>
      <c r="ADL76" s="2"/>
      <c r="ADM76" s="2"/>
      <c r="ADN76" s="2"/>
      <c r="ADO76" s="2"/>
      <c r="ADP76" s="2"/>
      <c r="ADQ76" s="2"/>
      <c r="ADR76" s="2"/>
      <c r="ADS76" s="2"/>
      <c r="ADT76" s="2"/>
      <c r="ADU76" s="2"/>
      <c r="ADV76" s="2"/>
      <c r="ADW76" s="2"/>
      <c r="ADX76" s="2"/>
      <c r="ADY76" s="2"/>
      <c r="ADZ76" s="2"/>
      <c r="AEA76" s="2"/>
      <c r="AEB76" s="2"/>
      <c r="AEC76" s="2"/>
      <c r="AED76" s="2"/>
      <c r="AEE76" s="2"/>
      <c r="AEF76" s="2"/>
      <c r="AEG76" s="2"/>
      <c r="AEH76" s="2"/>
      <c r="AEI76" s="2"/>
      <c r="AEJ76" s="2"/>
      <c r="AEK76" s="2"/>
      <c r="AEL76" s="2"/>
      <c r="AEM76" s="2"/>
      <c r="AEN76" s="2"/>
      <c r="AEO76" s="2"/>
      <c r="AEP76" s="2"/>
      <c r="AEQ76" s="2"/>
      <c r="AER76" s="2"/>
      <c r="AES76" s="2"/>
      <c r="AET76" s="2"/>
      <c r="AEU76" s="2"/>
      <c r="AEV76" s="2"/>
      <c r="AEW76" s="2"/>
      <c r="AEX76" s="2"/>
      <c r="AEY76" s="2"/>
      <c r="AEZ76" s="2"/>
      <c r="AFA76" s="2"/>
      <c r="AFB76" s="2"/>
      <c r="AFC76" s="2"/>
      <c r="AFD76" s="2"/>
      <c r="AFE76" s="2"/>
      <c r="AFF76" s="2"/>
      <c r="AFG76" s="2"/>
      <c r="AFH76" s="2"/>
    </row>
    <row r="77" spans="1:840" ht="17.25" customHeight="1" x14ac:dyDescent="0.2">
      <c r="A77" s="9">
        <v>3231</v>
      </c>
      <c r="B77" s="69" t="s">
        <v>97</v>
      </c>
      <c r="C77" s="142">
        <v>100</v>
      </c>
      <c r="D77" s="142">
        <v>0</v>
      </c>
      <c r="E77" s="142">
        <v>0</v>
      </c>
      <c r="F77" s="146">
        <v>0</v>
      </c>
      <c r="G77" s="156">
        <v>0</v>
      </c>
      <c r="H77" s="156">
        <v>0</v>
      </c>
      <c r="I77" s="118">
        <v>0</v>
      </c>
      <c r="J77" s="146"/>
      <c r="K77" s="146"/>
    </row>
    <row r="78" spans="1:840" ht="16.5" customHeight="1" x14ac:dyDescent="0.2">
      <c r="A78" s="9">
        <v>3232</v>
      </c>
      <c r="B78" s="69" t="s">
        <v>31</v>
      </c>
      <c r="C78" s="142">
        <v>250</v>
      </c>
      <c r="D78" s="142">
        <v>0</v>
      </c>
      <c r="E78" s="142">
        <v>250</v>
      </c>
      <c r="F78" s="146">
        <v>0</v>
      </c>
      <c r="G78" s="156">
        <v>0</v>
      </c>
      <c r="H78" s="156">
        <v>150</v>
      </c>
      <c r="I78" s="118">
        <v>100</v>
      </c>
      <c r="J78" s="146"/>
      <c r="K78" s="146"/>
    </row>
    <row r="79" spans="1:840" ht="18" customHeight="1" x14ac:dyDescent="0.2">
      <c r="A79" s="8">
        <v>3233</v>
      </c>
      <c r="B79" s="68" t="s">
        <v>20</v>
      </c>
      <c r="C79" s="132">
        <v>200</v>
      </c>
      <c r="D79" s="132">
        <v>0</v>
      </c>
      <c r="E79" s="132">
        <v>200</v>
      </c>
      <c r="F79" s="134">
        <v>0</v>
      </c>
      <c r="G79" s="155">
        <v>200</v>
      </c>
      <c r="H79" s="155">
        <v>0</v>
      </c>
      <c r="I79" s="110">
        <v>0</v>
      </c>
      <c r="J79" s="134"/>
      <c r="K79" s="134"/>
    </row>
    <row r="80" spans="1:840" ht="18" customHeight="1" x14ac:dyDescent="0.2">
      <c r="A80" s="8">
        <v>3237</v>
      </c>
      <c r="B80" s="68" t="s">
        <v>58</v>
      </c>
      <c r="C80" s="132">
        <v>800</v>
      </c>
      <c r="D80" s="132">
        <v>0</v>
      </c>
      <c r="E80" s="132">
        <v>1000</v>
      </c>
      <c r="F80" s="134">
        <v>300</v>
      </c>
      <c r="G80" s="155">
        <v>200</v>
      </c>
      <c r="H80" s="155">
        <v>400</v>
      </c>
      <c r="I80" s="110">
        <v>100</v>
      </c>
      <c r="J80" s="134"/>
      <c r="K80" s="134"/>
    </row>
    <row r="81" spans="1:840" ht="17.25" customHeight="1" x14ac:dyDescent="0.2">
      <c r="A81" s="8">
        <v>3239</v>
      </c>
      <c r="B81" s="68" t="s">
        <v>59</v>
      </c>
      <c r="C81" s="132">
        <v>700</v>
      </c>
      <c r="D81" s="132">
        <v>0</v>
      </c>
      <c r="E81" s="132">
        <v>700</v>
      </c>
      <c r="F81" s="134">
        <v>0</v>
      </c>
      <c r="G81" s="155">
        <v>500</v>
      </c>
      <c r="H81" s="155">
        <v>200</v>
      </c>
      <c r="I81" s="110">
        <v>0</v>
      </c>
      <c r="J81" s="134"/>
      <c r="K81" s="134"/>
    </row>
    <row r="82" spans="1:840" s="4" customFormat="1" ht="15.75" customHeight="1" x14ac:dyDescent="0.2">
      <c r="A82" s="7">
        <v>329</v>
      </c>
      <c r="B82" s="66" t="s">
        <v>35</v>
      </c>
      <c r="C82" s="131">
        <f>SUM(C83:C84)</f>
        <v>3050</v>
      </c>
      <c r="D82" s="131">
        <f>D83</f>
        <v>0</v>
      </c>
      <c r="E82" s="131">
        <f>SUM(E83:E84)</f>
        <v>1150</v>
      </c>
      <c r="F82" s="131">
        <f>SUM(F83:F84)</f>
        <v>200</v>
      </c>
      <c r="G82" s="131">
        <f>SUM(G83:G84)</f>
        <v>600</v>
      </c>
      <c r="H82" s="131">
        <f>SUM(H83:H84)</f>
        <v>250</v>
      </c>
      <c r="I82" s="131">
        <f>SUM(I83:I84)</f>
        <v>100</v>
      </c>
      <c r="J82" s="131"/>
      <c r="K82" s="13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  <c r="IW82" s="2"/>
      <c r="IX82" s="2"/>
      <c r="IY82" s="2"/>
      <c r="IZ82" s="2"/>
      <c r="JA82" s="2"/>
      <c r="JB82" s="2"/>
      <c r="JC82" s="2"/>
      <c r="JD82" s="2"/>
      <c r="JE82" s="2"/>
      <c r="JF82" s="2"/>
      <c r="JG82" s="2"/>
      <c r="JH82" s="2"/>
      <c r="JI82" s="2"/>
      <c r="JJ82" s="2"/>
      <c r="JK82" s="2"/>
      <c r="JL82" s="2"/>
      <c r="JM82" s="2"/>
      <c r="JN82" s="2"/>
      <c r="JO82" s="2"/>
      <c r="JP82" s="2"/>
      <c r="JQ82" s="2"/>
      <c r="JR82" s="2"/>
      <c r="JS82" s="2"/>
      <c r="JT82" s="2"/>
      <c r="JU82" s="2"/>
      <c r="JV82" s="2"/>
      <c r="JW82" s="2"/>
      <c r="JX82" s="2"/>
      <c r="JY82" s="2"/>
      <c r="JZ82" s="2"/>
      <c r="KA82" s="2"/>
      <c r="KB82" s="2"/>
      <c r="KC82" s="2"/>
      <c r="KD82" s="2"/>
      <c r="KE82" s="2"/>
      <c r="KF82" s="2"/>
      <c r="KG82" s="2"/>
      <c r="KH82" s="2"/>
      <c r="KI82" s="2"/>
      <c r="KJ82" s="2"/>
      <c r="KK82" s="2"/>
      <c r="KL82" s="2"/>
      <c r="KM82" s="2"/>
      <c r="KN82" s="2"/>
      <c r="KO82" s="2"/>
      <c r="KP82" s="2"/>
      <c r="KQ82" s="2"/>
      <c r="KR82" s="2"/>
      <c r="KS82" s="2"/>
      <c r="KT82" s="2"/>
      <c r="KU82" s="2"/>
      <c r="KV82" s="2"/>
      <c r="KW82" s="2"/>
      <c r="KX82" s="2"/>
      <c r="KY82" s="2"/>
      <c r="KZ82" s="2"/>
      <c r="LA82" s="2"/>
      <c r="LB82" s="2"/>
      <c r="LC82" s="2"/>
      <c r="LD82" s="2"/>
      <c r="LE82" s="2"/>
      <c r="LF82" s="2"/>
      <c r="LG82" s="2"/>
      <c r="LH82" s="2"/>
      <c r="LI82" s="2"/>
      <c r="LJ82" s="2"/>
      <c r="LK82" s="2"/>
      <c r="LL82" s="2"/>
      <c r="LM82" s="2"/>
      <c r="LN82" s="2"/>
      <c r="LO82" s="2"/>
      <c r="LP82" s="2"/>
      <c r="LQ82" s="2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2"/>
      <c r="MI82" s="2"/>
      <c r="MJ82" s="2"/>
      <c r="MK82" s="2"/>
      <c r="ML82" s="2"/>
      <c r="MM82" s="2"/>
      <c r="MN82" s="2"/>
      <c r="MO82" s="2"/>
      <c r="MP82" s="2"/>
      <c r="MQ82" s="2"/>
      <c r="MR82" s="2"/>
      <c r="MS82" s="2"/>
      <c r="MT82" s="2"/>
      <c r="MU82" s="2"/>
      <c r="MV82" s="2"/>
      <c r="MW82" s="2"/>
      <c r="MX82" s="2"/>
      <c r="MY82" s="2"/>
      <c r="MZ82" s="2"/>
      <c r="NA82" s="2"/>
      <c r="NB82" s="2"/>
      <c r="NC82" s="2"/>
      <c r="ND82" s="2"/>
      <c r="NE82" s="2"/>
      <c r="NF82" s="2"/>
      <c r="NG82" s="2"/>
      <c r="NH82" s="2"/>
      <c r="NI82" s="2"/>
      <c r="NJ82" s="2"/>
      <c r="NK82" s="2"/>
      <c r="NL82" s="2"/>
      <c r="NM82" s="2"/>
      <c r="NN82" s="2"/>
      <c r="NO82" s="2"/>
      <c r="NP82" s="2"/>
      <c r="NQ82" s="2"/>
      <c r="NR82" s="2"/>
      <c r="NS82" s="2"/>
      <c r="NT82" s="2"/>
      <c r="NU82" s="2"/>
      <c r="NV82" s="2"/>
      <c r="NW82" s="2"/>
      <c r="NX82" s="2"/>
      <c r="NY82" s="2"/>
      <c r="NZ82" s="2"/>
      <c r="OA82" s="2"/>
      <c r="OB82" s="2"/>
      <c r="OC82" s="2"/>
      <c r="OD82" s="2"/>
      <c r="OE82" s="2"/>
      <c r="OF82" s="2"/>
      <c r="OG82" s="2"/>
      <c r="OH82" s="2"/>
      <c r="OI82" s="2"/>
      <c r="OJ82" s="2"/>
      <c r="OK82" s="2"/>
      <c r="OL82" s="2"/>
      <c r="OM82" s="2"/>
      <c r="ON82" s="2"/>
      <c r="OO82" s="2"/>
      <c r="OP82" s="2"/>
      <c r="OQ82" s="2"/>
      <c r="OR82" s="2"/>
      <c r="OS82" s="2"/>
      <c r="OT82" s="2"/>
      <c r="OU82" s="2"/>
      <c r="OV82" s="2"/>
      <c r="OW82" s="2"/>
      <c r="OX82" s="2"/>
      <c r="OY82" s="2"/>
      <c r="OZ82" s="2"/>
      <c r="PA82" s="2"/>
      <c r="PB82" s="2"/>
      <c r="PC82" s="2"/>
      <c r="PD82" s="2"/>
      <c r="PE82" s="2"/>
      <c r="PF82" s="2"/>
      <c r="PG82" s="2"/>
      <c r="PH82" s="2"/>
      <c r="PI82" s="2"/>
      <c r="PJ82" s="2"/>
      <c r="PK82" s="2"/>
      <c r="PL82" s="2"/>
      <c r="PM82" s="2"/>
      <c r="PN82" s="2"/>
      <c r="PO82" s="2"/>
      <c r="PP82" s="2"/>
      <c r="PQ82" s="2"/>
      <c r="PR82" s="2"/>
      <c r="PS82" s="2"/>
      <c r="PT82" s="2"/>
      <c r="PU82" s="2"/>
      <c r="PV82" s="2"/>
      <c r="PW82" s="2"/>
      <c r="PX82" s="2"/>
      <c r="PY82" s="2"/>
      <c r="PZ82" s="2"/>
      <c r="QA82" s="2"/>
      <c r="QB82" s="2"/>
      <c r="QC82" s="2"/>
      <c r="QD82" s="2"/>
      <c r="QE82" s="2"/>
      <c r="QF82" s="2"/>
      <c r="QG82" s="2"/>
      <c r="QH82" s="2"/>
      <c r="QI82" s="2"/>
      <c r="QJ82" s="2"/>
      <c r="QK82" s="2"/>
      <c r="QL82" s="2"/>
      <c r="QM82" s="2"/>
      <c r="QN82" s="2"/>
      <c r="QO82" s="2"/>
      <c r="QP82" s="2"/>
      <c r="QQ82" s="2"/>
      <c r="QR82" s="2"/>
      <c r="QS82" s="2"/>
      <c r="QT82" s="2"/>
      <c r="QU82" s="2"/>
      <c r="QV82" s="2"/>
      <c r="QW82" s="2"/>
      <c r="QX82" s="2"/>
      <c r="QY82" s="2"/>
      <c r="QZ82" s="2"/>
      <c r="RA82" s="2"/>
      <c r="RB82" s="2"/>
      <c r="RC82" s="2"/>
      <c r="RD82" s="2"/>
      <c r="RE82" s="2"/>
      <c r="RF82" s="2"/>
      <c r="RG82" s="2"/>
      <c r="RH82" s="2"/>
      <c r="RI82" s="2"/>
      <c r="RJ82" s="2"/>
      <c r="RK82" s="2"/>
      <c r="RL82" s="2"/>
      <c r="RM82" s="2"/>
      <c r="RN82" s="2"/>
      <c r="RO82" s="2"/>
      <c r="RP82" s="2"/>
      <c r="RQ82" s="2"/>
      <c r="RR82" s="2"/>
      <c r="RS82" s="2"/>
      <c r="RT82" s="2"/>
      <c r="RU82" s="2"/>
      <c r="RV82" s="2"/>
      <c r="RW82" s="2"/>
      <c r="RX82" s="2"/>
      <c r="RY82" s="2"/>
      <c r="RZ82" s="2"/>
      <c r="SA82" s="2"/>
      <c r="SB82" s="2"/>
      <c r="SC82" s="2"/>
      <c r="SD82" s="2"/>
      <c r="SE82" s="2"/>
      <c r="SF82" s="2"/>
      <c r="SG82" s="2"/>
      <c r="SH82" s="2"/>
      <c r="SI82" s="2"/>
      <c r="SJ82" s="2"/>
      <c r="SK82" s="2"/>
      <c r="SL82" s="2"/>
      <c r="SM82" s="2"/>
      <c r="SN82" s="2"/>
      <c r="SO82" s="2"/>
      <c r="SP82" s="2"/>
      <c r="SQ82" s="2"/>
      <c r="SR82" s="2"/>
      <c r="SS82" s="2"/>
      <c r="ST82" s="2"/>
      <c r="SU82" s="2"/>
      <c r="SV82" s="2"/>
      <c r="SW82" s="2"/>
      <c r="SX82" s="2"/>
      <c r="SY82" s="2"/>
      <c r="SZ82" s="2"/>
      <c r="TA82" s="2"/>
      <c r="TB82" s="2"/>
      <c r="TC82" s="2"/>
      <c r="TD82" s="2"/>
      <c r="TE82" s="2"/>
      <c r="TF82" s="2"/>
      <c r="TG82" s="2"/>
      <c r="TH82" s="2"/>
      <c r="TI82" s="2"/>
      <c r="TJ82" s="2"/>
      <c r="TK82" s="2"/>
      <c r="TL82" s="2"/>
      <c r="TM82" s="2"/>
      <c r="TN82" s="2"/>
      <c r="TO82" s="2"/>
      <c r="TP82" s="2"/>
      <c r="TQ82" s="2"/>
      <c r="TR82" s="2"/>
      <c r="TS82" s="2"/>
      <c r="TT82" s="2"/>
      <c r="TU82" s="2"/>
      <c r="TV82" s="2"/>
      <c r="TW82" s="2"/>
      <c r="TX82" s="2"/>
      <c r="TY82" s="2"/>
      <c r="TZ82" s="2"/>
      <c r="UA82" s="2"/>
      <c r="UB82" s="2"/>
      <c r="UC82" s="2"/>
      <c r="UD82" s="2"/>
      <c r="UE82" s="2"/>
      <c r="UF82" s="2"/>
      <c r="UG82" s="2"/>
      <c r="UH82" s="2"/>
      <c r="UI82" s="2"/>
      <c r="UJ82" s="2"/>
      <c r="UK82" s="2"/>
      <c r="UL82" s="2"/>
      <c r="UM82" s="2"/>
      <c r="UN82" s="2"/>
      <c r="UO82" s="2"/>
      <c r="UP82" s="2"/>
      <c r="UQ82" s="2"/>
      <c r="UR82" s="2"/>
      <c r="US82" s="2"/>
      <c r="UT82" s="2"/>
      <c r="UU82" s="2"/>
      <c r="UV82" s="2"/>
      <c r="UW82" s="2"/>
      <c r="UX82" s="2"/>
      <c r="UY82" s="2"/>
      <c r="UZ82" s="2"/>
      <c r="VA82" s="2"/>
      <c r="VB82" s="2"/>
      <c r="VC82" s="2"/>
      <c r="VD82" s="2"/>
      <c r="VE82" s="2"/>
      <c r="VF82" s="2"/>
      <c r="VG82" s="2"/>
      <c r="VH82" s="2"/>
      <c r="VI82" s="2"/>
      <c r="VJ82" s="2"/>
      <c r="VK82" s="2"/>
      <c r="VL82" s="2"/>
      <c r="VM82" s="2"/>
      <c r="VN82" s="2"/>
      <c r="VO82" s="2"/>
      <c r="VP82" s="2"/>
      <c r="VQ82" s="2"/>
      <c r="VR82" s="2"/>
      <c r="VS82" s="2"/>
      <c r="VT82" s="2"/>
      <c r="VU82" s="2"/>
      <c r="VV82" s="2"/>
      <c r="VW82" s="2"/>
      <c r="VX82" s="2"/>
      <c r="VY82" s="2"/>
      <c r="VZ82" s="2"/>
      <c r="WA82" s="2"/>
      <c r="WB82" s="2"/>
      <c r="WC82" s="2"/>
      <c r="WD82" s="2"/>
      <c r="WE82" s="2"/>
      <c r="WF82" s="2"/>
      <c r="WG82" s="2"/>
      <c r="WH82" s="2"/>
      <c r="WI82" s="2"/>
      <c r="WJ82" s="2"/>
      <c r="WK82" s="2"/>
      <c r="WL82" s="2"/>
      <c r="WM82" s="2"/>
      <c r="WN82" s="2"/>
      <c r="WO82" s="2"/>
      <c r="WP82" s="2"/>
      <c r="WQ82" s="2"/>
      <c r="WR82" s="2"/>
      <c r="WS82" s="2"/>
      <c r="WT82" s="2"/>
      <c r="WU82" s="2"/>
      <c r="WV82" s="2"/>
      <c r="WW82" s="2"/>
      <c r="WX82" s="2"/>
      <c r="WY82" s="2"/>
      <c r="WZ82" s="2"/>
      <c r="XA82" s="2"/>
      <c r="XB82" s="2"/>
      <c r="XC82" s="2"/>
      <c r="XD82" s="2"/>
      <c r="XE82" s="2"/>
      <c r="XF82" s="2"/>
      <c r="XG82" s="2"/>
      <c r="XH82" s="2"/>
      <c r="XI82" s="2"/>
      <c r="XJ82" s="2"/>
      <c r="XK82" s="2"/>
      <c r="XL82" s="2"/>
      <c r="XM82" s="2"/>
      <c r="XN82" s="2"/>
      <c r="XO82" s="2"/>
      <c r="XP82" s="2"/>
      <c r="XQ82" s="2"/>
      <c r="XR82" s="2"/>
      <c r="XS82" s="2"/>
      <c r="XT82" s="2"/>
      <c r="XU82" s="2"/>
      <c r="XV82" s="2"/>
      <c r="XW82" s="2"/>
      <c r="XX82" s="2"/>
      <c r="XY82" s="2"/>
      <c r="XZ82" s="2"/>
      <c r="YA82" s="2"/>
      <c r="YB82" s="2"/>
      <c r="YC82" s="2"/>
      <c r="YD82" s="2"/>
      <c r="YE82" s="2"/>
      <c r="YF82" s="2"/>
      <c r="YG82" s="2"/>
      <c r="YH82" s="2"/>
      <c r="YI82" s="2"/>
      <c r="YJ82" s="2"/>
      <c r="YK82" s="2"/>
      <c r="YL82" s="2"/>
      <c r="YM82" s="2"/>
      <c r="YN82" s="2"/>
      <c r="YO82" s="2"/>
      <c r="YP82" s="2"/>
      <c r="YQ82" s="2"/>
      <c r="YR82" s="2"/>
      <c r="YS82" s="2"/>
      <c r="YT82" s="2"/>
      <c r="YU82" s="2"/>
      <c r="YV82" s="2"/>
      <c r="YW82" s="2"/>
      <c r="YX82" s="2"/>
      <c r="YY82" s="2"/>
      <c r="YZ82" s="2"/>
      <c r="ZA82" s="2"/>
      <c r="ZB82" s="2"/>
      <c r="ZC82" s="2"/>
      <c r="ZD82" s="2"/>
      <c r="ZE82" s="2"/>
      <c r="ZF82" s="2"/>
      <c r="ZG82" s="2"/>
      <c r="ZH82" s="2"/>
      <c r="ZI82" s="2"/>
      <c r="ZJ82" s="2"/>
      <c r="ZK82" s="2"/>
      <c r="ZL82" s="2"/>
      <c r="ZM82" s="2"/>
      <c r="ZN82" s="2"/>
      <c r="ZO82" s="2"/>
      <c r="ZP82" s="2"/>
      <c r="ZQ82" s="2"/>
      <c r="ZR82" s="2"/>
      <c r="ZS82" s="2"/>
      <c r="ZT82" s="2"/>
      <c r="ZU82" s="2"/>
      <c r="ZV82" s="2"/>
      <c r="ZW82" s="2"/>
      <c r="ZX82" s="2"/>
      <c r="ZY82" s="2"/>
      <c r="ZZ82" s="2"/>
      <c r="AAA82" s="2"/>
      <c r="AAB82" s="2"/>
      <c r="AAC82" s="2"/>
      <c r="AAD82" s="2"/>
      <c r="AAE82" s="2"/>
      <c r="AAF82" s="2"/>
      <c r="AAG82" s="2"/>
      <c r="AAH82" s="2"/>
      <c r="AAI82" s="2"/>
      <c r="AAJ82" s="2"/>
      <c r="AAK82" s="2"/>
      <c r="AAL82" s="2"/>
      <c r="AAM82" s="2"/>
      <c r="AAN82" s="2"/>
      <c r="AAO82" s="2"/>
      <c r="AAP82" s="2"/>
      <c r="AAQ82" s="2"/>
      <c r="AAR82" s="2"/>
      <c r="AAS82" s="2"/>
      <c r="AAT82" s="2"/>
      <c r="AAU82" s="2"/>
      <c r="AAV82" s="2"/>
      <c r="AAW82" s="2"/>
      <c r="AAX82" s="2"/>
      <c r="AAY82" s="2"/>
      <c r="AAZ82" s="2"/>
      <c r="ABA82" s="2"/>
      <c r="ABB82" s="2"/>
      <c r="ABC82" s="2"/>
      <c r="ABD82" s="2"/>
      <c r="ABE82" s="2"/>
      <c r="ABF82" s="2"/>
      <c r="ABG82" s="2"/>
      <c r="ABH82" s="2"/>
      <c r="ABI82" s="2"/>
      <c r="ABJ82" s="2"/>
      <c r="ABK82" s="2"/>
      <c r="ABL82" s="2"/>
      <c r="ABM82" s="2"/>
      <c r="ABN82" s="2"/>
      <c r="ABO82" s="2"/>
      <c r="ABP82" s="2"/>
      <c r="ABQ82" s="2"/>
      <c r="ABR82" s="2"/>
      <c r="ABS82" s="2"/>
      <c r="ABT82" s="2"/>
      <c r="ABU82" s="2"/>
      <c r="ABV82" s="2"/>
      <c r="ABW82" s="2"/>
      <c r="ABX82" s="2"/>
      <c r="ABY82" s="2"/>
      <c r="ABZ82" s="2"/>
      <c r="ACA82" s="2"/>
      <c r="ACB82" s="2"/>
      <c r="ACC82" s="2"/>
      <c r="ACD82" s="2"/>
      <c r="ACE82" s="2"/>
      <c r="ACF82" s="2"/>
      <c r="ACG82" s="2"/>
      <c r="ACH82" s="2"/>
      <c r="ACI82" s="2"/>
      <c r="ACJ82" s="2"/>
      <c r="ACK82" s="2"/>
      <c r="ACL82" s="2"/>
      <c r="ACM82" s="2"/>
      <c r="ACN82" s="2"/>
      <c r="ACO82" s="2"/>
      <c r="ACP82" s="2"/>
      <c r="ACQ82" s="2"/>
      <c r="ACR82" s="2"/>
      <c r="ACS82" s="2"/>
      <c r="ACT82" s="2"/>
      <c r="ACU82" s="2"/>
      <c r="ACV82" s="2"/>
      <c r="ACW82" s="2"/>
      <c r="ACX82" s="2"/>
      <c r="ACY82" s="2"/>
      <c r="ACZ82" s="2"/>
      <c r="ADA82" s="2"/>
      <c r="ADB82" s="2"/>
      <c r="ADC82" s="2"/>
      <c r="ADD82" s="2"/>
      <c r="ADE82" s="2"/>
      <c r="ADF82" s="2"/>
      <c r="ADG82" s="2"/>
      <c r="ADH82" s="2"/>
      <c r="ADI82" s="2"/>
      <c r="ADJ82" s="2"/>
      <c r="ADK82" s="2"/>
      <c r="ADL82" s="2"/>
      <c r="ADM82" s="2"/>
      <c r="ADN82" s="2"/>
      <c r="ADO82" s="2"/>
      <c r="ADP82" s="2"/>
      <c r="ADQ82" s="2"/>
      <c r="ADR82" s="2"/>
      <c r="ADS82" s="2"/>
      <c r="ADT82" s="2"/>
      <c r="ADU82" s="2"/>
      <c r="ADV82" s="2"/>
      <c r="ADW82" s="2"/>
      <c r="ADX82" s="2"/>
      <c r="ADY82" s="2"/>
      <c r="ADZ82" s="2"/>
      <c r="AEA82" s="2"/>
      <c r="AEB82" s="2"/>
      <c r="AEC82" s="2"/>
      <c r="AED82" s="2"/>
      <c r="AEE82" s="2"/>
      <c r="AEF82" s="2"/>
      <c r="AEG82" s="2"/>
      <c r="AEH82" s="2"/>
      <c r="AEI82" s="2"/>
      <c r="AEJ82" s="2"/>
      <c r="AEK82" s="2"/>
      <c r="AEL82" s="2"/>
      <c r="AEM82" s="2"/>
      <c r="AEN82" s="2"/>
      <c r="AEO82" s="2"/>
      <c r="AEP82" s="2"/>
      <c r="AEQ82" s="2"/>
      <c r="AER82" s="2"/>
      <c r="AES82" s="2"/>
      <c r="AET82" s="2"/>
      <c r="AEU82" s="2"/>
      <c r="AEV82" s="2"/>
      <c r="AEW82" s="2"/>
      <c r="AEX82" s="2"/>
      <c r="AEY82" s="2"/>
      <c r="AEZ82" s="2"/>
      <c r="AFA82" s="2"/>
      <c r="AFB82" s="2"/>
      <c r="AFC82" s="2"/>
      <c r="AFD82" s="2"/>
      <c r="AFE82" s="2"/>
      <c r="AFF82" s="2"/>
      <c r="AFG82" s="2"/>
      <c r="AFH82" s="2"/>
    </row>
    <row r="83" spans="1:840" ht="17.25" customHeight="1" x14ac:dyDescent="0.2">
      <c r="A83" s="8">
        <v>3293</v>
      </c>
      <c r="B83" s="68" t="s">
        <v>6</v>
      </c>
      <c r="C83" s="132">
        <v>2300</v>
      </c>
      <c r="D83" s="132">
        <v>0</v>
      </c>
      <c r="E83" s="132">
        <v>800</v>
      </c>
      <c r="F83" s="134">
        <v>200</v>
      </c>
      <c r="G83" s="155">
        <v>500</v>
      </c>
      <c r="H83" s="155">
        <v>100</v>
      </c>
      <c r="I83" s="110">
        <v>0</v>
      </c>
      <c r="J83" s="134"/>
      <c r="K83" s="134"/>
    </row>
    <row r="84" spans="1:840" ht="18" customHeight="1" x14ac:dyDescent="0.2">
      <c r="A84" s="8">
        <v>3299</v>
      </c>
      <c r="B84" s="68" t="s">
        <v>35</v>
      </c>
      <c r="C84" s="132">
        <v>750</v>
      </c>
      <c r="D84" s="132">
        <v>0</v>
      </c>
      <c r="E84" s="132">
        <v>350</v>
      </c>
      <c r="F84" s="134">
        <v>0</v>
      </c>
      <c r="G84" s="155">
        <v>100</v>
      </c>
      <c r="H84" s="155">
        <v>150</v>
      </c>
      <c r="I84" s="110">
        <v>100</v>
      </c>
      <c r="J84" s="134"/>
      <c r="K84" s="134"/>
    </row>
    <row r="85" spans="1:840" ht="17.25" customHeight="1" x14ac:dyDescent="0.2">
      <c r="A85" s="5"/>
      <c r="B85" s="67" t="s">
        <v>136</v>
      </c>
      <c r="C85" s="129">
        <f t="shared" ref="C85:K87" si="61">SUM(C86)</f>
        <v>22000</v>
      </c>
      <c r="D85" s="129">
        <f t="shared" si="61"/>
        <v>0</v>
      </c>
      <c r="E85" s="129">
        <f t="shared" si="61"/>
        <v>0</v>
      </c>
      <c r="F85" s="129">
        <f t="shared" si="61"/>
        <v>0</v>
      </c>
      <c r="G85" s="129">
        <f t="shared" si="61"/>
        <v>0</v>
      </c>
      <c r="H85" s="129">
        <f t="shared" si="61"/>
        <v>0</v>
      </c>
      <c r="I85" s="129">
        <f t="shared" si="61"/>
        <v>0</v>
      </c>
      <c r="J85" s="129">
        <f t="shared" si="61"/>
        <v>0</v>
      </c>
      <c r="K85" s="129">
        <f t="shared" si="61"/>
        <v>0</v>
      </c>
    </row>
    <row r="86" spans="1:840" s="4" customFormat="1" ht="21.75" customHeight="1" x14ac:dyDescent="0.2">
      <c r="A86" s="6">
        <v>42</v>
      </c>
      <c r="B86" s="65" t="s">
        <v>51</v>
      </c>
      <c r="C86" s="130">
        <f t="shared" si="61"/>
        <v>22000</v>
      </c>
      <c r="D86" s="130">
        <f t="shared" si="61"/>
        <v>0</v>
      </c>
      <c r="E86" s="130">
        <f t="shared" si="61"/>
        <v>0</v>
      </c>
      <c r="F86" s="130">
        <f t="shared" si="61"/>
        <v>0</v>
      </c>
      <c r="G86" s="130">
        <f t="shared" si="61"/>
        <v>0</v>
      </c>
      <c r="H86" s="130">
        <f t="shared" si="61"/>
        <v>0</v>
      </c>
      <c r="I86" s="130">
        <f t="shared" si="61"/>
        <v>0</v>
      </c>
      <c r="J86" s="130">
        <v>0</v>
      </c>
      <c r="K86" s="130">
        <v>0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  <c r="IW86" s="2"/>
      <c r="IX86" s="2"/>
      <c r="IY86" s="2"/>
      <c r="IZ86" s="2"/>
      <c r="JA86" s="2"/>
      <c r="JB86" s="2"/>
      <c r="JC86" s="2"/>
      <c r="JD86" s="2"/>
      <c r="JE86" s="2"/>
      <c r="JF86" s="2"/>
      <c r="JG86" s="2"/>
      <c r="JH86" s="2"/>
      <c r="JI86" s="2"/>
      <c r="JJ86" s="2"/>
      <c r="JK86" s="2"/>
      <c r="JL86" s="2"/>
      <c r="JM86" s="2"/>
      <c r="JN86" s="2"/>
      <c r="JO86" s="2"/>
      <c r="JP86" s="2"/>
      <c r="JQ86" s="2"/>
      <c r="JR86" s="2"/>
      <c r="JS86" s="2"/>
      <c r="JT86" s="2"/>
      <c r="JU86" s="2"/>
      <c r="JV86" s="2"/>
      <c r="JW86" s="2"/>
      <c r="JX86" s="2"/>
      <c r="JY86" s="2"/>
      <c r="JZ86" s="2"/>
      <c r="KA86" s="2"/>
      <c r="KB86" s="2"/>
      <c r="KC86" s="2"/>
      <c r="KD86" s="2"/>
      <c r="KE86" s="2"/>
      <c r="KF86" s="2"/>
      <c r="KG86" s="2"/>
      <c r="KH86" s="2"/>
      <c r="KI86" s="2"/>
      <c r="KJ86" s="2"/>
      <c r="KK86" s="2"/>
      <c r="KL86" s="2"/>
      <c r="KM86" s="2"/>
      <c r="KN86" s="2"/>
      <c r="KO86" s="2"/>
      <c r="KP86" s="2"/>
      <c r="KQ86" s="2"/>
      <c r="KR86" s="2"/>
      <c r="KS86" s="2"/>
      <c r="KT86" s="2"/>
      <c r="KU86" s="2"/>
      <c r="KV86" s="2"/>
      <c r="KW86" s="2"/>
      <c r="KX86" s="2"/>
      <c r="KY86" s="2"/>
      <c r="KZ86" s="2"/>
      <c r="LA86" s="2"/>
      <c r="LB86" s="2"/>
      <c r="LC86" s="2"/>
      <c r="LD86" s="2"/>
      <c r="LE86" s="2"/>
      <c r="LF86" s="2"/>
      <c r="LG86" s="2"/>
      <c r="LH86" s="2"/>
      <c r="LI86" s="2"/>
      <c r="LJ86" s="2"/>
      <c r="LK86" s="2"/>
      <c r="LL86" s="2"/>
      <c r="LM86" s="2"/>
      <c r="LN86" s="2"/>
      <c r="LO86" s="2"/>
      <c r="LP86" s="2"/>
      <c r="LQ86" s="2"/>
      <c r="LR86" s="2"/>
      <c r="LS86" s="2"/>
      <c r="LT86" s="2"/>
      <c r="LU86" s="2"/>
      <c r="LV86" s="2"/>
      <c r="LW86" s="2"/>
      <c r="LX86" s="2"/>
      <c r="LY86" s="2"/>
      <c r="LZ86" s="2"/>
      <c r="MA86" s="2"/>
      <c r="MB86" s="2"/>
      <c r="MC86" s="2"/>
      <c r="MD86" s="2"/>
      <c r="ME86" s="2"/>
      <c r="MF86" s="2"/>
      <c r="MG86" s="2"/>
      <c r="MH86" s="2"/>
      <c r="MI86" s="2"/>
      <c r="MJ86" s="2"/>
      <c r="MK86" s="2"/>
      <c r="ML86" s="2"/>
      <c r="MM86" s="2"/>
      <c r="MN86" s="2"/>
      <c r="MO86" s="2"/>
      <c r="MP86" s="2"/>
      <c r="MQ86" s="2"/>
      <c r="MR86" s="2"/>
      <c r="MS86" s="2"/>
      <c r="MT86" s="2"/>
      <c r="MU86" s="2"/>
      <c r="MV86" s="2"/>
      <c r="MW86" s="2"/>
      <c r="MX86" s="2"/>
      <c r="MY86" s="2"/>
      <c r="MZ86" s="2"/>
      <c r="NA86" s="2"/>
      <c r="NB86" s="2"/>
      <c r="NC86" s="2"/>
      <c r="ND86" s="2"/>
      <c r="NE86" s="2"/>
      <c r="NF86" s="2"/>
      <c r="NG86" s="2"/>
      <c r="NH86" s="2"/>
      <c r="NI86" s="2"/>
      <c r="NJ86" s="2"/>
      <c r="NK86" s="2"/>
      <c r="NL86" s="2"/>
      <c r="NM86" s="2"/>
      <c r="NN86" s="2"/>
      <c r="NO86" s="2"/>
      <c r="NP86" s="2"/>
      <c r="NQ86" s="2"/>
      <c r="NR86" s="2"/>
      <c r="NS86" s="2"/>
      <c r="NT86" s="2"/>
      <c r="NU86" s="2"/>
      <c r="NV86" s="2"/>
      <c r="NW86" s="2"/>
      <c r="NX86" s="2"/>
      <c r="NY86" s="2"/>
      <c r="NZ86" s="2"/>
      <c r="OA86" s="2"/>
      <c r="OB86" s="2"/>
      <c r="OC86" s="2"/>
      <c r="OD86" s="2"/>
      <c r="OE86" s="2"/>
      <c r="OF86" s="2"/>
      <c r="OG86" s="2"/>
      <c r="OH86" s="2"/>
      <c r="OI86" s="2"/>
      <c r="OJ86" s="2"/>
      <c r="OK86" s="2"/>
      <c r="OL86" s="2"/>
      <c r="OM86" s="2"/>
      <c r="ON86" s="2"/>
      <c r="OO86" s="2"/>
      <c r="OP86" s="2"/>
      <c r="OQ86" s="2"/>
      <c r="OR86" s="2"/>
      <c r="OS86" s="2"/>
      <c r="OT86" s="2"/>
      <c r="OU86" s="2"/>
      <c r="OV86" s="2"/>
      <c r="OW86" s="2"/>
      <c r="OX86" s="2"/>
      <c r="OY86" s="2"/>
      <c r="OZ86" s="2"/>
      <c r="PA86" s="2"/>
      <c r="PB86" s="2"/>
      <c r="PC86" s="2"/>
      <c r="PD86" s="2"/>
      <c r="PE86" s="2"/>
      <c r="PF86" s="2"/>
      <c r="PG86" s="2"/>
      <c r="PH86" s="2"/>
      <c r="PI86" s="2"/>
      <c r="PJ86" s="2"/>
      <c r="PK86" s="2"/>
      <c r="PL86" s="2"/>
      <c r="PM86" s="2"/>
      <c r="PN86" s="2"/>
      <c r="PO86" s="2"/>
      <c r="PP86" s="2"/>
      <c r="PQ86" s="2"/>
      <c r="PR86" s="2"/>
      <c r="PS86" s="2"/>
      <c r="PT86" s="2"/>
      <c r="PU86" s="2"/>
      <c r="PV86" s="2"/>
      <c r="PW86" s="2"/>
      <c r="PX86" s="2"/>
      <c r="PY86" s="2"/>
      <c r="PZ86" s="2"/>
      <c r="QA86" s="2"/>
      <c r="QB86" s="2"/>
      <c r="QC86" s="2"/>
      <c r="QD86" s="2"/>
      <c r="QE86" s="2"/>
      <c r="QF86" s="2"/>
      <c r="QG86" s="2"/>
      <c r="QH86" s="2"/>
      <c r="QI86" s="2"/>
      <c r="QJ86" s="2"/>
      <c r="QK86" s="2"/>
      <c r="QL86" s="2"/>
      <c r="QM86" s="2"/>
      <c r="QN86" s="2"/>
      <c r="QO86" s="2"/>
      <c r="QP86" s="2"/>
      <c r="QQ86" s="2"/>
      <c r="QR86" s="2"/>
      <c r="QS86" s="2"/>
      <c r="QT86" s="2"/>
      <c r="QU86" s="2"/>
      <c r="QV86" s="2"/>
      <c r="QW86" s="2"/>
      <c r="QX86" s="2"/>
      <c r="QY86" s="2"/>
      <c r="QZ86" s="2"/>
      <c r="RA86" s="2"/>
      <c r="RB86" s="2"/>
      <c r="RC86" s="2"/>
      <c r="RD86" s="2"/>
      <c r="RE86" s="2"/>
      <c r="RF86" s="2"/>
      <c r="RG86" s="2"/>
      <c r="RH86" s="2"/>
      <c r="RI86" s="2"/>
      <c r="RJ86" s="2"/>
      <c r="RK86" s="2"/>
      <c r="RL86" s="2"/>
      <c r="RM86" s="2"/>
      <c r="RN86" s="2"/>
      <c r="RO86" s="2"/>
      <c r="RP86" s="2"/>
      <c r="RQ86" s="2"/>
      <c r="RR86" s="2"/>
      <c r="RS86" s="2"/>
      <c r="RT86" s="2"/>
      <c r="RU86" s="2"/>
      <c r="RV86" s="2"/>
      <c r="RW86" s="2"/>
      <c r="RX86" s="2"/>
      <c r="RY86" s="2"/>
      <c r="RZ86" s="2"/>
      <c r="SA86" s="2"/>
      <c r="SB86" s="2"/>
      <c r="SC86" s="2"/>
      <c r="SD86" s="2"/>
      <c r="SE86" s="2"/>
      <c r="SF86" s="2"/>
      <c r="SG86" s="2"/>
      <c r="SH86" s="2"/>
      <c r="SI86" s="2"/>
      <c r="SJ86" s="2"/>
      <c r="SK86" s="2"/>
      <c r="SL86" s="2"/>
      <c r="SM86" s="2"/>
      <c r="SN86" s="2"/>
      <c r="SO86" s="2"/>
      <c r="SP86" s="2"/>
      <c r="SQ86" s="2"/>
      <c r="SR86" s="2"/>
      <c r="SS86" s="2"/>
      <c r="ST86" s="2"/>
      <c r="SU86" s="2"/>
      <c r="SV86" s="2"/>
      <c r="SW86" s="2"/>
      <c r="SX86" s="2"/>
      <c r="SY86" s="2"/>
      <c r="SZ86" s="2"/>
      <c r="TA86" s="2"/>
      <c r="TB86" s="2"/>
      <c r="TC86" s="2"/>
      <c r="TD86" s="2"/>
      <c r="TE86" s="2"/>
      <c r="TF86" s="2"/>
      <c r="TG86" s="2"/>
      <c r="TH86" s="2"/>
      <c r="TI86" s="2"/>
      <c r="TJ86" s="2"/>
      <c r="TK86" s="2"/>
      <c r="TL86" s="2"/>
      <c r="TM86" s="2"/>
      <c r="TN86" s="2"/>
      <c r="TO86" s="2"/>
      <c r="TP86" s="2"/>
      <c r="TQ86" s="2"/>
      <c r="TR86" s="2"/>
      <c r="TS86" s="2"/>
      <c r="TT86" s="2"/>
      <c r="TU86" s="2"/>
      <c r="TV86" s="2"/>
      <c r="TW86" s="2"/>
      <c r="TX86" s="2"/>
      <c r="TY86" s="2"/>
      <c r="TZ86" s="2"/>
      <c r="UA86" s="2"/>
      <c r="UB86" s="2"/>
      <c r="UC86" s="2"/>
      <c r="UD86" s="2"/>
      <c r="UE86" s="2"/>
      <c r="UF86" s="2"/>
      <c r="UG86" s="2"/>
      <c r="UH86" s="2"/>
      <c r="UI86" s="2"/>
      <c r="UJ86" s="2"/>
      <c r="UK86" s="2"/>
      <c r="UL86" s="2"/>
      <c r="UM86" s="2"/>
      <c r="UN86" s="2"/>
      <c r="UO86" s="2"/>
      <c r="UP86" s="2"/>
      <c r="UQ86" s="2"/>
      <c r="UR86" s="2"/>
      <c r="US86" s="2"/>
      <c r="UT86" s="2"/>
      <c r="UU86" s="2"/>
      <c r="UV86" s="2"/>
      <c r="UW86" s="2"/>
      <c r="UX86" s="2"/>
      <c r="UY86" s="2"/>
      <c r="UZ86" s="2"/>
      <c r="VA86" s="2"/>
      <c r="VB86" s="2"/>
      <c r="VC86" s="2"/>
      <c r="VD86" s="2"/>
      <c r="VE86" s="2"/>
      <c r="VF86" s="2"/>
      <c r="VG86" s="2"/>
      <c r="VH86" s="2"/>
      <c r="VI86" s="2"/>
      <c r="VJ86" s="2"/>
      <c r="VK86" s="2"/>
      <c r="VL86" s="2"/>
      <c r="VM86" s="2"/>
      <c r="VN86" s="2"/>
      <c r="VO86" s="2"/>
      <c r="VP86" s="2"/>
      <c r="VQ86" s="2"/>
      <c r="VR86" s="2"/>
      <c r="VS86" s="2"/>
      <c r="VT86" s="2"/>
      <c r="VU86" s="2"/>
      <c r="VV86" s="2"/>
      <c r="VW86" s="2"/>
      <c r="VX86" s="2"/>
      <c r="VY86" s="2"/>
      <c r="VZ86" s="2"/>
      <c r="WA86" s="2"/>
      <c r="WB86" s="2"/>
      <c r="WC86" s="2"/>
      <c r="WD86" s="2"/>
      <c r="WE86" s="2"/>
      <c r="WF86" s="2"/>
      <c r="WG86" s="2"/>
      <c r="WH86" s="2"/>
      <c r="WI86" s="2"/>
      <c r="WJ86" s="2"/>
      <c r="WK86" s="2"/>
      <c r="WL86" s="2"/>
      <c r="WM86" s="2"/>
      <c r="WN86" s="2"/>
      <c r="WO86" s="2"/>
      <c r="WP86" s="2"/>
      <c r="WQ86" s="2"/>
      <c r="WR86" s="2"/>
      <c r="WS86" s="2"/>
      <c r="WT86" s="2"/>
      <c r="WU86" s="2"/>
      <c r="WV86" s="2"/>
      <c r="WW86" s="2"/>
      <c r="WX86" s="2"/>
      <c r="WY86" s="2"/>
      <c r="WZ86" s="2"/>
      <c r="XA86" s="2"/>
      <c r="XB86" s="2"/>
      <c r="XC86" s="2"/>
      <c r="XD86" s="2"/>
      <c r="XE86" s="2"/>
      <c r="XF86" s="2"/>
      <c r="XG86" s="2"/>
      <c r="XH86" s="2"/>
      <c r="XI86" s="2"/>
      <c r="XJ86" s="2"/>
      <c r="XK86" s="2"/>
      <c r="XL86" s="2"/>
      <c r="XM86" s="2"/>
      <c r="XN86" s="2"/>
      <c r="XO86" s="2"/>
      <c r="XP86" s="2"/>
      <c r="XQ86" s="2"/>
      <c r="XR86" s="2"/>
      <c r="XS86" s="2"/>
      <c r="XT86" s="2"/>
      <c r="XU86" s="2"/>
      <c r="XV86" s="2"/>
      <c r="XW86" s="2"/>
      <c r="XX86" s="2"/>
      <c r="XY86" s="2"/>
      <c r="XZ86" s="2"/>
      <c r="YA86" s="2"/>
      <c r="YB86" s="2"/>
      <c r="YC86" s="2"/>
      <c r="YD86" s="2"/>
      <c r="YE86" s="2"/>
      <c r="YF86" s="2"/>
      <c r="YG86" s="2"/>
      <c r="YH86" s="2"/>
      <c r="YI86" s="2"/>
      <c r="YJ86" s="2"/>
      <c r="YK86" s="2"/>
      <c r="YL86" s="2"/>
      <c r="YM86" s="2"/>
      <c r="YN86" s="2"/>
      <c r="YO86" s="2"/>
      <c r="YP86" s="2"/>
      <c r="YQ86" s="2"/>
      <c r="YR86" s="2"/>
      <c r="YS86" s="2"/>
      <c r="YT86" s="2"/>
      <c r="YU86" s="2"/>
      <c r="YV86" s="2"/>
      <c r="YW86" s="2"/>
      <c r="YX86" s="2"/>
      <c r="YY86" s="2"/>
      <c r="YZ86" s="2"/>
      <c r="ZA86" s="2"/>
      <c r="ZB86" s="2"/>
      <c r="ZC86" s="2"/>
      <c r="ZD86" s="2"/>
      <c r="ZE86" s="2"/>
      <c r="ZF86" s="2"/>
      <c r="ZG86" s="2"/>
      <c r="ZH86" s="2"/>
      <c r="ZI86" s="2"/>
      <c r="ZJ86" s="2"/>
      <c r="ZK86" s="2"/>
      <c r="ZL86" s="2"/>
      <c r="ZM86" s="2"/>
      <c r="ZN86" s="2"/>
      <c r="ZO86" s="2"/>
      <c r="ZP86" s="2"/>
      <c r="ZQ86" s="2"/>
      <c r="ZR86" s="2"/>
      <c r="ZS86" s="2"/>
      <c r="ZT86" s="2"/>
      <c r="ZU86" s="2"/>
      <c r="ZV86" s="2"/>
      <c r="ZW86" s="2"/>
      <c r="ZX86" s="2"/>
      <c r="ZY86" s="2"/>
      <c r="ZZ86" s="2"/>
      <c r="AAA86" s="2"/>
      <c r="AAB86" s="2"/>
      <c r="AAC86" s="2"/>
      <c r="AAD86" s="2"/>
      <c r="AAE86" s="2"/>
      <c r="AAF86" s="2"/>
      <c r="AAG86" s="2"/>
      <c r="AAH86" s="2"/>
      <c r="AAI86" s="2"/>
      <c r="AAJ86" s="2"/>
      <c r="AAK86" s="2"/>
      <c r="AAL86" s="2"/>
      <c r="AAM86" s="2"/>
      <c r="AAN86" s="2"/>
      <c r="AAO86" s="2"/>
      <c r="AAP86" s="2"/>
      <c r="AAQ86" s="2"/>
      <c r="AAR86" s="2"/>
      <c r="AAS86" s="2"/>
      <c r="AAT86" s="2"/>
      <c r="AAU86" s="2"/>
      <c r="AAV86" s="2"/>
      <c r="AAW86" s="2"/>
      <c r="AAX86" s="2"/>
      <c r="AAY86" s="2"/>
      <c r="AAZ86" s="2"/>
      <c r="ABA86" s="2"/>
      <c r="ABB86" s="2"/>
      <c r="ABC86" s="2"/>
      <c r="ABD86" s="2"/>
      <c r="ABE86" s="2"/>
      <c r="ABF86" s="2"/>
      <c r="ABG86" s="2"/>
      <c r="ABH86" s="2"/>
      <c r="ABI86" s="2"/>
      <c r="ABJ86" s="2"/>
      <c r="ABK86" s="2"/>
      <c r="ABL86" s="2"/>
      <c r="ABM86" s="2"/>
      <c r="ABN86" s="2"/>
      <c r="ABO86" s="2"/>
      <c r="ABP86" s="2"/>
      <c r="ABQ86" s="2"/>
      <c r="ABR86" s="2"/>
      <c r="ABS86" s="2"/>
      <c r="ABT86" s="2"/>
      <c r="ABU86" s="2"/>
      <c r="ABV86" s="2"/>
      <c r="ABW86" s="2"/>
      <c r="ABX86" s="2"/>
      <c r="ABY86" s="2"/>
      <c r="ABZ86" s="2"/>
      <c r="ACA86" s="2"/>
      <c r="ACB86" s="2"/>
      <c r="ACC86" s="2"/>
      <c r="ACD86" s="2"/>
      <c r="ACE86" s="2"/>
      <c r="ACF86" s="2"/>
      <c r="ACG86" s="2"/>
      <c r="ACH86" s="2"/>
      <c r="ACI86" s="2"/>
      <c r="ACJ86" s="2"/>
      <c r="ACK86" s="2"/>
      <c r="ACL86" s="2"/>
      <c r="ACM86" s="2"/>
      <c r="ACN86" s="2"/>
      <c r="ACO86" s="2"/>
      <c r="ACP86" s="2"/>
      <c r="ACQ86" s="2"/>
      <c r="ACR86" s="2"/>
      <c r="ACS86" s="2"/>
      <c r="ACT86" s="2"/>
      <c r="ACU86" s="2"/>
      <c r="ACV86" s="2"/>
      <c r="ACW86" s="2"/>
      <c r="ACX86" s="2"/>
      <c r="ACY86" s="2"/>
      <c r="ACZ86" s="2"/>
      <c r="ADA86" s="2"/>
      <c r="ADB86" s="2"/>
      <c r="ADC86" s="2"/>
      <c r="ADD86" s="2"/>
      <c r="ADE86" s="2"/>
      <c r="ADF86" s="2"/>
      <c r="ADG86" s="2"/>
      <c r="ADH86" s="2"/>
      <c r="ADI86" s="2"/>
      <c r="ADJ86" s="2"/>
      <c r="ADK86" s="2"/>
      <c r="ADL86" s="2"/>
      <c r="ADM86" s="2"/>
      <c r="ADN86" s="2"/>
      <c r="ADO86" s="2"/>
      <c r="ADP86" s="2"/>
      <c r="ADQ86" s="2"/>
      <c r="ADR86" s="2"/>
      <c r="ADS86" s="2"/>
      <c r="ADT86" s="2"/>
      <c r="ADU86" s="2"/>
      <c r="ADV86" s="2"/>
      <c r="ADW86" s="2"/>
      <c r="ADX86" s="2"/>
      <c r="ADY86" s="2"/>
      <c r="ADZ86" s="2"/>
      <c r="AEA86" s="2"/>
      <c r="AEB86" s="2"/>
      <c r="AEC86" s="2"/>
      <c r="AED86" s="2"/>
      <c r="AEE86" s="2"/>
      <c r="AEF86" s="2"/>
      <c r="AEG86" s="2"/>
      <c r="AEH86" s="2"/>
      <c r="AEI86" s="2"/>
      <c r="AEJ86" s="2"/>
      <c r="AEK86" s="2"/>
      <c r="AEL86" s="2"/>
      <c r="AEM86" s="2"/>
      <c r="AEN86" s="2"/>
      <c r="AEO86" s="2"/>
      <c r="AEP86" s="2"/>
      <c r="AEQ86" s="2"/>
      <c r="AER86" s="2"/>
      <c r="AES86" s="2"/>
      <c r="AET86" s="2"/>
      <c r="AEU86" s="2"/>
      <c r="AEV86" s="2"/>
      <c r="AEW86" s="2"/>
      <c r="AEX86" s="2"/>
      <c r="AEY86" s="2"/>
      <c r="AEZ86" s="2"/>
      <c r="AFA86" s="2"/>
      <c r="AFB86" s="2"/>
      <c r="AFC86" s="2"/>
      <c r="AFD86" s="2"/>
      <c r="AFE86" s="2"/>
      <c r="AFF86" s="2"/>
      <c r="AFG86" s="2"/>
      <c r="AFH86" s="2"/>
    </row>
    <row r="87" spans="1:840" ht="20.25" customHeight="1" x14ac:dyDescent="0.2">
      <c r="A87" s="7">
        <v>422</v>
      </c>
      <c r="B87" s="66" t="s">
        <v>28</v>
      </c>
      <c r="C87" s="131">
        <f t="shared" si="61"/>
        <v>22000</v>
      </c>
      <c r="D87" s="131">
        <f t="shared" si="61"/>
        <v>0</v>
      </c>
      <c r="E87" s="131">
        <f t="shared" si="61"/>
        <v>0</v>
      </c>
      <c r="F87" s="131">
        <f t="shared" si="61"/>
        <v>0</v>
      </c>
      <c r="G87" s="131">
        <f t="shared" si="61"/>
        <v>0</v>
      </c>
      <c r="H87" s="131">
        <f t="shared" si="61"/>
        <v>0</v>
      </c>
      <c r="I87" s="131">
        <f t="shared" si="61"/>
        <v>0</v>
      </c>
      <c r="J87" s="131"/>
      <c r="K87" s="131"/>
    </row>
    <row r="88" spans="1:840" ht="19.5" customHeight="1" x14ac:dyDescent="0.2">
      <c r="A88" s="8">
        <v>4221</v>
      </c>
      <c r="B88" s="68" t="s">
        <v>98</v>
      </c>
      <c r="C88" s="132">
        <v>22000</v>
      </c>
      <c r="D88" s="132">
        <v>0</v>
      </c>
      <c r="E88" s="132">
        <v>0</v>
      </c>
      <c r="F88" s="134">
        <v>0</v>
      </c>
      <c r="G88" s="155">
        <v>0</v>
      </c>
      <c r="H88" s="155">
        <v>0</v>
      </c>
      <c r="I88" s="110">
        <v>0</v>
      </c>
      <c r="J88" s="134"/>
      <c r="K88" s="134"/>
    </row>
    <row r="89" spans="1:840" s="4" customFormat="1" ht="17.25" customHeight="1" x14ac:dyDescent="0.2">
      <c r="A89" s="160"/>
      <c r="B89" s="161"/>
      <c r="C89" s="161"/>
      <c r="D89" s="161"/>
      <c r="E89" s="161"/>
      <c r="F89" s="161"/>
      <c r="G89" s="161"/>
      <c r="H89" s="161"/>
      <c r="I89" s="161"/>
      <c r="J89" s="161"/>
      <c r="K89" s="16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  <c r="IW89" s="2"/>
      <c r="IX89" s="2"/>
      <c r="IY89" s="2"/>
      <c r="IZ89" s="2"/>
      <c r="JA89" s="2"/>
      <c r="JB89" s="2"/>
      <c r="JC89" s="2"/>
      <c r="JD89" s="2"/>
      <c r="JE89" s="2"/>
      <c r="JF89" s="2"/>
      <c r="JG89" s="2"/>
      <c r="JH89" s="2"/>
      <c r="JI89" s="2"/>
      <c r="JJ89" s="2"/>
      <c r="JK89" s="2"/>
      <c r="JL89" s="2"/>
      <c r="JM89" s="2"/>
      <c r="JN89" s="2"/>
      <c r="JO89" s="2"/>
      <c r="JP89" s="2"/>
      <c r="JQ89" s="2"/>
      <c r="JR89" s="2"/>
      <c r="JS89" s="2"/>
      <c r="JT89" s="2"/>
      <c r="JU89" s="2"/>
      <c r="JV89" s="2"/>
      <c r="JW89" s="2"/>
      <c r="JX89" s="2"/>
      <c r="JY89" s="2"/>
      <c r="JZ89" s="2"/>
      <c r="KA89" s="2"/>
      <c r="KB89" s="2"/>
      <c r="KC89" s="2"/>
      <c r="KD89" s="2"/>
      <c r="KE89" s="2"/>
      <c r="KF89" s="2"/>
      <c r="KG89" s="2"/>
      <c r="KH89" s="2"/>
      <c r="KI89" s="2"/>
      <c r="KJ89" s="2"/>
      <c r="KK89" s="2"/>
      <c r="KL89" s="2"/>
      <c r="KM89" s="2"/>
      <c r="KN89" s="2"/>
      <c r="KO89" s="2"/>
      <c r="KP89" s="2"/>
      <c r="KQ89" s="2"/>
      <c r="KR89" s="2"/>
      <c r="KS89" s="2"/>
      <c r="KT89" s="2"/>
      <c r="KU89" s="2"/>
      <c r="KV89" s="2"/>
      <c r="KW89" s="2"/>
      <c r="KX89" s="2"/>
      <c r="KY89" s="2"/>
      <c r="KZ89" s="2"/>
      <c r="LA89" s="2"/>
      <c r="LB89" s="2"/>
      <c r="LC89" s="2"/>
      <c r="LD89" s="2"/>
      <c r="LE89" s="2"/>
      <c r="LF89" s="2"/>
      <c r="LG89" s="2"/>
      <c r="LH89" s="2"/>
      <c r="LI89" s="2"/>
      <c r="LJ89" s="2"/>
      <c r="LK89" s="2"/>
      <c r="LL89" s="2"/>
      <c r="LM89" s="2"/>
      <c r="LN89" s="2"/>
      <c r="LO89" s="2"/>
      <c r="LP89" s="2"/>
      <c r="LQ89" s="2"/>
      <c r="LR89" s="2"/>
      <c r="LS89" s="2"/>
      <c r="LT89" s="2"/>
      <c r="LU89" s="2"/>
      <c r="LV89" s="2"/>
      <c r="LW89" s="2"/>
      <c r="LX89" s="2"/>
      <c r="LY89" s="2"/>
      <c r="LZ89" s="2"/>
      <c r="MA89" s="2"/>
      <c r="MB89" s="2"/>
      <c r="MC89" s="2"/>
      <c r="MD89" s="2"/>
      <c r="ME89" s="2"/>
      <c r="MF89" s="2"/>
      <c r="MG89" s="2"/>
      <c r="MH89" s="2"/>
      <c r="MI89" s="2"/>
      <c r="MJ89" s="2"/>
      <c r="MK89" s="2"/>
      <c r="ML89" s="2"/>
      <c r="MM89" s="2"/>
      <c r="MN89" s="2"/>
      <c r="MO89" s="2"/>
      <c r="MP89" s="2"/>
      <c r="MQ89" s="2"/>
      <c r="MR89" s="2"/>
      <c r="MS89" s="2"/>
      <c r="MT89" s="2"/>
      <c r="MU89" s="2"/>
      <c r="MV89" s="2"/>
      <c r="MW89" s="2"/>
      <c r="MX89" s="2"/>
      <c r="MY89" s="2"/>
      <c r="MZ89" s="2"/>
      <c r="NA89" s="2"/>
      <c r="NB89" s="2"/>
      <c r="NC89" s="2"/>
      <c r="ND89" s="2"/>
      <c r="NE89" s="2"/>
      <c r="NF89" s="2"/>
      <c r="NG89" s="2"/>
      <c r="NH89" s="2"/>
      <c r="NI89" s="2"/>
      <c r="NJ89" s="2"/>
      <c r="NK89" s="2"/>
      <c r="NL89" s="2"/>
      <c r="NM89" s="2"/>
      <c r="NN89" s="2"/>
      <c r="NO89" s="2"/>
      <c r="NP89" s="2"/>
      <c r="NQ89" s="2"/>
      <c r="NR89" s="2"/>
      <c r="NS89" s="2"/>
      <c r="NT89" s="2"/>
      <c r="NU89" s="2"/>
      <c r="NV89" s="2"/>
      <c r="NW89" s="2"/>
      <c r="NX89" s="2"/>
      <c r="NY89" s="2"/>
      <c r="NZ89" s="2"/>
      <c r="OA89" s="2"/>
      <c r="OB89" s="2"/>
      <c r="OC89" s="2"/>
      <c r="OD89" s="2"/>
      <c r="OE89" s="2"/>
      <c r="OF89" s="2"/>
      <c r="OG89" s="2"/>
      <c r="OH89" s="2"/>
      <c r="OI89" s="2"/>
      <c r="OJ89" s="2"/>
      <c r="OK89" s="2"/>
      <c r="OL89" s="2"/>
      <c r="OM89" s="2"/>
      <c r="ON89" s="2"/>
      <c r="OO89" s="2"/>
      <c r="OP89" s="2"/>
      <c r="OQ89" s="2"/>
      <c r="OR89" s="2"/>
      <c r="OS89" s="2"/>
      <c r="OT89" s="2"/>
      <c r="OU89" s="2"/>
      <c r="OV89" s="2"/>
      <c r="OW89" s="2"/>
      <c r="OX89" s="2"/>
      <c r="OY89" s="2"/>
      <c r="OZ89" s="2"/>
      <c r="PA89" s="2"/>
      <c r="PB89" s="2"/>
      <c r="PC89" s="2"/>
      <c r="PD89" s="2"/>
      <c r="PE89" s="2"/>
      <c r="PF89" s="2"/>
      <c r="PG89" s="2"/>
      <c r="PH89" s="2"/>
      <c r="PI89" s="2"/>
      <c r="PJ89" s="2"/>
      <c r="PK89" s="2"/>
      <c r="PL89" s="2"/>
      <c r="PM89" s="2"/>
      <c r="PN89" s="2"/>
      <c r="PO89" s="2"/>
      <c r="PP89" s="2"/>
      <c r="PQ89" s="2"/>
      <c r="PR89" s="2"/>
      <c r="PS89" s="2"/>
      <c r="PT89" s="2"/>
      <c r="PU89" s="2"/>
      <c r="PV89" s="2"/>
      <c r="PW89" s="2"/>
      <c r="PX89" s="2"/>
      <c r="PY89" s="2"/>
      <c r="PZ89" s="2"/>
      <c r="QA89" s="2"/>
      <c r="QB89" s="2"/>
      <c r="QC89" s="2"/>
      <c r="QD89" s="2"/>
      <c r="QE89" s="2"/>
      <c r="QF89" s="2"/>
      <c r="QG89" s="2"/>
      <c r="QH89" s="2"/>
      <c r="QI89" s="2"/>
      <c r="QJ89" s="2"/>
      <c r="QK89" s="2"/>
      <c r="QL89" s="2"/>
      <c r="QM89" s="2"/>
      <c r="QN89" s="2"/>
      <c r="QO89" s="2"/>
      <c r="QP89" s="2"/>
      <c r="QQ89" s="2"/>
      <c r="QR89" s="2"/>
      <c r="QS89" s="2"/>
      <c r="QT89" s="2"/>
      <c r="QU89" s="2"/>
      <c r="QV89" s="2"/>
      <c r="QW89" s="2"/>
      <c r="QX89" s="2"/>
      <c r="QY89" s="2"/>
      <c r="QZ89" s="2"/>
      <c r="RA89" s="2"/>
      <c r="RB89" s="2"/>
      <c r="RC89" s="2"/>
      <c r="RD89" s="2"/>
      <c r="RE89" s="2"/>
      <c r="RF89" s="2"/>
      <c r="RG89" s="2"/>
      <c r="RH89" s="2"/>
      <c r="RI89" s="2"/>
      <c r="RJ89" s="2"/>
      <c r="RK89" s="2"/>
      <c r="RL89" s="2"/>
      <c r="RM89" s="2"/>
      <c r="RN89" s="2"/>
      <c r="RO89" s="2"/>
      <c r="RP89" s="2"/>
      <c r="RQ89" s="2"/>
      <c r="RR89" s="2"/>
      <c r="RS89" s="2"/>
      <c r="RT89" s="2"/>
      <c r="RU89" s="2"/>
      <c r="RV89" s="2"/>
      <c r="RW89" s="2"/>
      <c r="RX89" s="2"/>
      <c r="RY89" s="2"/>
      <c r="RZ89" s="2"/>
      <c r="SA89" s="2"/>
      <c r="SB89" s="2"/>
      <c r="SC89" s="2"/>
      <c r="SD89" s="2"/>
      <c r="SE89" s="2"/>
      <c r="SF89" s="2"/>
      <c r="SG89" s="2"/>
      <c r="SH89" s="2"/>
      <c r="SI89" s="2"/>
      <c r="SJ89" s="2"/>
      <c r="SK89" s="2"/>
      <c r="SL89" s="2"/>
      <c r="SM89" s="2"/>
      <c r="SN89" s="2"/>
      <c r="SO89" s="2"/>
      <c r="SP89" s="2"/>
      <c r="SQ89" s="2"/>
      <c r="SR89" s="2"/>
      <c r="SS89" s="2"/>
      <c r="ST89" s="2"/>
      <c r="SU89" s="2"/>
      <c r="SV89" s="2"/>
      <c r="SW89" s="2"/>
      <c r="SX89" s="2"/>
      <c r="SY89" s="2"/>
      <c r="SZ89" s="2"/>
      <c r="TA89" s="2"/>
      <c r="TB89" s="2"/>
      <c r="TC89" s="2"/>
      <c r="TD89" s="2"/>
      <c r="TE89" s="2"/>
      <c r="TF89" s="2"/>
      <c r="TG89" s="2"/>
      <c r="TH89" s="2"/>
      <c r="TI89" s="2"/>
      <c r="TJ89" s="2"/>
      <c r="TK89" s="2"/>
      <c r="TL89" s="2"/>
      <c r="TM89" s="2"/>
      <c r="TN89" s="2"/>
      <c r="TO89" s="2"/>
      <c r="TP89" s="2"/>
      <c r="TQ89" s="2"/>
      <c r="TR89" s="2"/>
      <c r="TS89" s="2"/>
      <c r="TT89" s="2"/>
      <c r="TU89" s="2"/>
      <c r="TV89" s="2"/>
      <c r="TW89" s="2"/>
      <c r="TX89" s="2"/>
      <c r="TY89" s="2"/>
      <c r="TZ89" s="2"/>
      <c r="UA89" s="2"/>
      <c r="UB89" s="2"/>
      <c r="UC89" s="2"/>
      <c r="UD89" s="2"/>
      <c r="UE89" s="2"/>
      <c r="UF89" s="2"/>
      <c r="UG89" s="2"/>
      <c r="UH89" s="2"/>
      <c r="UI89" s="2"/>
      <c r="UJ89" s="2"/>
      <c r="UK89" s="2"/>
      <c r="UL89" s="2"/>
      <c r="UM89" s="2"/>
      <c r="UN89" s="2"/>
      <c r="UO89" s="2"/>
      <c r="UP89" s="2"/>
      <c r="UQ89" s="2"/>
      <c r="UR89" s="2"/>
      <c r="US89" s="2"/>
      <c r="UT89" s="2"/>
      <c r="UU89" s="2"/>
      <c r="UV89" s="2"/>
      <c r="UW89" s="2"/>
      <c r="UX89" s="2"/>
      <c r="UY89" s="2"/>
      <c r="UZ89" s="2"/>
      <c r="VA89" s="2"/>
      <c r="VB89" s="2"/>
      <c r="VC89" s="2"/>
      <c r="VD89" s="2"/>
      <c r="VE89" s="2"/>
      <c r="VF89" s="2"/>
      <c r="VG89" s="2"/>
      <c r="VH89" s="2"/>
      <c r="VI89" s="2"/>
      <c r="VJ89" s="2"/>
      <c r="VK89" s="2"/>
      <c r="VL89" s="2"/>
      <c r="VM89" s="2"/>
      <c r="VN89" s="2"/>
      <c r="VO89" s="2"/>
      <c r="VP89" s="2"/>
      <c r="VQ89" s="2"/>
      <c r="VR89" s="2"/>
      <c r="VS89" s="2"/>
      <c r="VT89" s="2"/>
      <c r="VU89" s="2"/>
      <c r="VV89" s="2"/>
      <c r="VW89" s="2"/>
      <c r="VX89" s="2"/>
      <c r="VY89" s="2"/>
      <c r="VZ89" s="2"/>
      <c r="WA89" s="2"/>
      <c r="WB89" s="2"/>
      <c r="WC89" s="2"/>
      <c r="WD89" s="2"/>
      <c r="WE89" s="2"/>
      <c r="WF89" s="2"/>
      <c r="WG89" s="2"/>
      <c r="WH89" s="2"/>
      <c r="WI89" s="2"/>
      <c r="WJ89" s="2"/>
      <c r="WK89" s="2"/>
      <c r="WL89" s="2"/>
      <c r="WM89" s="2"/>
      <c r="WN89" s="2"/>
      <c r="WO89" s="2"/>
      <c r="WP89" s="2"/>
      <c r="WQ89" s="2"/>
      <c r="WR89" s="2"/>
      <c r="WS89" s="2"/>
      <c r="WT89" s="2"/>
      <c r="WU89" s="2"/>
      <c r="WV89" s="2"/>
      <c r="WW89" s="2"/>
      <c r="WX89" s="2"/>
      <c r="WY89" s="2"/>
      <c r="WZ89" s="2"/>
      <c r="XA89" s="2"/>
      <c r="XB89" s="2"/>
      <c r="XC89" s="2"/>
      <c r="XD89" s="2"/>
      <c r="XE89" s="2"/>
      <c r="XF89" s="2"/>
      <c r="XG89" s="2"/>
      <c r="XH89" s="2"/>
      <c r="XI89" s="2"/>
      <c r="XJ89" s="2"/>
      <c r="XK89" s="2"/>
      <c r="XL89" s="2"/>
      <c r="XM89" s="2"/>
      <c r="XN89" s="2"/>
      <c r="XO89" s="2"/>
      <c r="XP89" s="2"/>
      <c r="XQ89" s="2"/>
      <c r="XR89" s="2"/>
      <c r="XS89" s="2"/>
      <c r="XT89" s="2"/>
      <c r="XU89" s="2"/>
      <c r="XV89" s="2"/>
      <c r="XW89" s="2"/>
      <c r="XX89" s="2"/>
      <c r="XY89" s="2"/>
      <c r="XZ89" s="2"/>
      <c r="YA89" s="2"/>
      <c r="YB89" s="2"/>
      <c r="YC89" s="2"/>
      <c r="YD89" s="2"/>
      <c r="YE89" s="2"/>
      <c r="YF89" s="2"/>
      <c r="YG89" s="2"/>
      <c r="YH89" s="2"/>
      <c r="YI89" s="2"/>
      <c r="YJ89" s="2"/>
      <c r="YK89" s="2"/>
      <c r="YL89" s="2"/>
      <c r="YM89" s="2"/>
      <c r="YN89" s="2"/>
      <c r="YO89" s="2"/>
      <c r="YP89" s="2"/>
      <c r="YQ89" s="2"/>
      <c r="YR89" s="2"/>
      <c r="YS89" s="2"/>
      <c r="YT89" s="2"/>
      <c r="YU89" s="2"/>
      <c r="YV89" s="2"/>
      <c r="YW89" s="2"/>
      <c r="YX89" s="2"/>
      <c r="YY89" s="2"/>
      <c r="YZ89" s="2"/>
      <c r="ZA89" s="2"/>
      <c r="ZB89" s="2"/>
      <c r="ZC89" s="2"/>
      <c r="ZD89" s="2"/>
      <c r="ZE89" s="2"/>
      <c r="ZF89" s="2"/>
      <c r="ZG89" s="2"/>
      <c r="ZH89" s="2"/>
      <c r="ZI89" s="2"/>
      <c r="ZJ89" s="2"/>
      <c r="ZK89" s="2"/>
      <c r="ZL89" s="2"/>
      <c r="ZM89" s="2"/>
      <c r="ZN89" s="2"/>
      <c r="ZO89" s="2"/>
      <c r="ZP89" s="2"/>
      <c r="ZQ89" s="2"/>
      <c r="ZR89" s="2"/>
      <c r="ZS89" s="2"/>
      <c r="ZT89" s="2"/>
      <c r="ZU89" s="2"/>
      <c r="ZV89" s="2"/>
      <c r="ZW89" s="2"/>
      <c r="ZX89" s="2"/>
      <c r="ZY89" s="2"/>
      <c r="ZZ89" s="2"/>
      <c r="AAA89" s="2"/>
      <c r="AAB89" s="2"/>
      <c r="AAC89" s="2"/>
      <c r="AAD89" s="2"/>
      <c r="AAE89" s="2"/>
      <c r="AAF89" s="2"/>
      <c r="AAG89" s="2"/>
      <c r="AAH89" s="2"/>
      <c r="AAI89" s="2"/>
      <c r="AAJ89" s="2"/>
      <c r="AAK89" s="2"/>
      <c r="AAL89" s="2"/>
      <c r="AAM89" s="2"/>
      <c r="AAN89" s="2"/>
      <c r="AAO89" s="2"/>
      <c r="AAP89" s="2"/>
      <c r="AAQ89" s="2"/>
      <c r="AAR89" s="2"/>
      <c r="AAS89" s="2"/>
      <c r="AAT89" s="2"/>
      <c r="AAU89" s="2"/>
      <c r="AAV89" s="2"/>
      <c r="AAW89" s="2"/>
      <c r="AAX89" s="2"/>
      <c r="AAY89" s="2"/>
      <c r="AAZ89" s="2"/>
      <c r="ABA89" s="2"/>
      <c r="ABB89" s="2"/>
      <c r="ABC89" s="2"/>
      <c r="ABD89" s="2"/>
      <c r="ABE89" s="2"/>
      <c r="ABF89" s="2"/>
      <c r="ABG89" s="2"/>
      <c r="ABH89" s="2"/>
      <c r="ABI89" s="2"/>
      <c r="ABJ89" s="2"/>
      <c r="ABK89" s="2"/>
      <c r="ABL89" s="2"/>
      <c r="ABM89" s="2"/>
      <c r="ABN89" s="2"/>
      <c r="ABO89" s="2"/>
      <c r="ABP89" s="2"/>
      <c r="ABQ89" s="2"/>
      <c r="ABR89" s="2"/>
      <c r="ABS89" s="2"/>
      <c r="ABT89" s="2"/>
      <c r="ABU89" s="2"/>
      <c r="ABV89" s="2"/>
      <c r="ABW89" s="2"/>
      <c r="ABX89" s="2"/>
      <c r="ABY89" s="2"/>
      <c r="ABZ89" s="2"/>
      <c r="ACA89" s="2"/>
      <c r="ACB89" s="2"/>
      <c r="ACC89" s="2"/>
      <c r="ACD89" s="2"/>
      <c r="ACE89" s="2"/>
      <c r="ACF89" s="2"/>
      <c r="ACG89" s="2"/>
      <c r="ACH89" s="2"/>
      <c r="ACI89" s="2"/>
      <c r="ACJ89" s="2"/>
      <c r="ACK89" s="2"/>
      <c r="ACL89" s="2"/>
      <c r="ACM89" s="2"/>
      <c r="ACN89" s="2"/>
      <c r="ACO89" s="2"/>
      <c r="ACP89" s="2"/>
      <c r="ACQ89" s="2"/>
      <c r="ACR89" s="2"/>
      <c r="ACS89" s="2"/>
      <c r="ACT89" s="2"/>
      <c r="ACU89" s="2"/>
      <c r="ACV89" s="2"/>
      <c r="ACW89" s="2"/>
      <c r="ACX89" s="2"/>
      <c r="ACY89" s="2"/>
      <c r="ACZ89" s="2"/>
      <c r="ADA89" s="2"/>
      <c r="ADB89" s="2"/>
      <c r="ADC89" s="2"/>
      <c r="ADD89" s="2"/>
      <c r="ADE89" s="2"/>
      <c r="ADF89" s="2"/>
      <c r="ADG89" s="2"/>
      <c r="ADH89" s="2"/>
      <c r="ADI89" s="2"/>
      <c r="ADJ89" s="2"/>
      <c r="ADK89" s="2"/>
      <c r="ADL89" s="2"/>
      <c r="ADM89" s="2"/>
      <c r="ADN89" s="2"/>
      <c r="ADO89" s="2"/>
      <c r="ADP89" s="2"/>
      <c r="ADQ89" s="2"/>
      <c r="ADR89" s="2"/>
      <c r="ADS89" s="2"/>
      <c r="ADT89" s="2"/>
      <c r="ADU89" s="2"/>
      <c r="ADV89" s="2"/>
      <c r="ADW89" s="2"/>
      <c r="ADX89" s="2"/>
      <c r="ADY89" s="2"/>
      <c r="ADZ89" s="2"/>
      <c r="AEA89" s="2"/>
      <c r="AEB89" s="2"/>
      <c r="AEC89" s="2"/>
      <c r="AED89" s="2"/>
      <c r="AEE89" s="2"/>
      <c r="AEF89" s="2"/>
      <c r="AEG89" s="2"/>
      <c r="AEH89" s="2"/>
      <c r="AEI89" s="2"/>
      <c r="AEJ89" s="2"/>
      <c r="AEK89" s="2"/>
      <c r="AEL89" s="2"/>
      <c r="AEM89" s="2"/>
      <c r="AEN89" s="2"/>
      <c r="AEO89" s="2"/>
      <c r="AEP89" s="2"/>
      <c r="AEQ89" s="2"/>
      <c r="AER89" s="2"/>
      <c r="AES89" s="2"/>
      <c r="AET89" s="2"/>
      <c r="AEU89" s="2"/>
      <c r="AEV89" s="2"/>
      <c r="AEW89" s="2"/>
      <c r="AEX89" s="2"/>
      <c r="AEY89" s="2"/>
      <c r="AEZ89" s="2"/>
      <c r="AFA89" s="2"/>
      <c r="AFB89" s="2"/>
      <c r="AFC89" s="2"/>
      <c r="AFD89" s="2"/>
      <c r="AFE89" s="2"/>
      <c r="AFF89" s="2"/>
      <c r="AFG89" s="2"/>
      <c r="AFH89" s="2"/>
    </row>
    <row r="90" spans="1:840" ht="18" customHeight="1" x14ac:dyDescent="0.2">
      <c r="A90" s="163"/>
      <c r="B90" s="164"/>
      <c r="C90" s="35"/>
      <c r="D90" s="35"/>
      <c r="E90" s="35"/>
      <c r="F90" s="167" t="s">
        <v>36</v>
      </c>
      <c r="G90" s="167"/>
      <c r="H90" s="167"/>
      <c r="I90" s="167"/>
      <c r="J90" s="165"/>
      <c r="K90" s="166"/>
    </row>
    <row r="91" spans="1:840" s="4" customFormat="1" ht="38.25" customHeight="1" x14ac:dyDescent="0.2">
      <c r="A91" s="31"/>
      <c r="B91" s="43"/>
      <c r="C91" s="35" t="s">
        <v>101</v>
      </c>
      <c r="D91" s="35" t="s">
        <v>93</v>
      </c>
      <c r="E91" s="35" t="s">
        <v>102</v>
      </c>
      <c r="F91" s="71" t="s">
        <v>105</v>
      </c>
      <c r="G91" s="88" t="s">
        <v>113</v>
      </c>
      <c r="H91" s="88" t="s">
        <v>106</v>
      </c>
      <c r="I91" s="88" t="s">
        <v>107</v>
      </c>
      <c r="J91" s="37" t="s">
        <v>103</v>
      </c>
      <c r="K91" s="38" t="s">
        <v>104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  <c r="IW91" s="2"/>
      <c r="IX91" s="2"/>
      <c r="IY91" s="2"/>
      <c r="IZ91" s="2"/>
      <c r="JA91" s="2"/>
      <c r="JB91" s="2"/>
      <c r="JC91" s="2"/>
      <c r="JD91" s="2"/>
      <c r="JE91" s="2"/>
      <c r="JF91" s="2"/>
      <c r="JG91" s="2"/>
      <c r="JH91" s="2"/>
      <c r="JI91" s="2"/>
      <c r="JJ91" s="2"/>
      <c r="JK91" s="2"/>
      <c r="JL91" s="2"/>
      <c r="JM91" s="2"/>
      <c r="JN91" s="2"/>
      <c r="JO91" s="2"/>
      <c r="JP91" s="2"/>
      <c r="JQ91" s="2"/>
      <c r="JR91" s="2"/>
      <c r="JS91" s="2"/>
      <c r="JT91" s="2"/>
      <c r="JU91" s="2"/>
      <c r="JV91" s="2"/>
      <c r="JW91" s="2"/>
      <c r="JX91" s="2"/>
      <c r="JY91" s="2"/>
      <c r="JZ91" s="2"/>
      <c r="KA91" s="2"/>
      <c r="KB91" s="2"/>
      <c r="KC91" s="2"/>
      <c r="KD91" s="2"/>
      <c r="KE91" s="2"/>
      <c r="KF91" s="2"/>
      <c r="KG91" s="2"/>
      <c r="KH91" s="2"/>
      <c r="KI91" s="2"/>
      <c r="KJ91" s="2"/>
      <c r="KK91" s="2"/>
      <c r="KL91" s="2"/>
      <c r="KM91" s="2"/>
      <c r="KN91" s="2"/>
      <c r="KO91" s="2"/>
      <c r="KP91" s="2"/>
      <c r="KQ91" s="2"/>
      <c r="KR91" s="2"/>
      <c r="KS91" s="2"/>
      <c r="KT91" s="2"/>
      <c r="KU91" s="2"/>
      <c r="KV91" s="2"/>
      <c r="KW91" s="2"/>
      <c r="KX91" s="2"/>
      <c r="KY91" s="2"/>
      <c r="KZ91" s="2"/>
      <c r="LA91" s="2"/>
      <c r="LB91" s="2"/>
      <c r="LC91" s="2"/>
      <c r="LD91" s="2"/>
      <c r="LE91" s="2"/>
      <c r="LF91" s="2"/>
      <c r="LG91" s="2"/>
      <c r="LH91" s="2"/>
      <c r="LI91" s="2"/>
      <c r="LJ91" s="2"/>
      <c r="LK91" s="2"/>
      <c r="LL91" s="2"/>
      <c r="LM91" s="2"/>
      <c r="LN91" s="2"/>
      <c r="LO91" s="2"/>
      <c r="LP91" s="2"/>
      <c r="LQ91" s="2"/>
      <c r="LR91" s="2"/>
      <c r="LS91" s="2"/>
      <c r="LT91" s="2"/>
      <c r="LU91" s="2"/>
      <c r="LV91" s="2"/>
      <c r="LW91" s="2"/>
      <c r="LX91" s="2"/>
      <c r="LY91" s="2"/>
      <c r="LZ91" s="2"/>
      <c r="MA91" s="2"/>
      <c r="MB91" s="2"/>
      <c r="MC91" s="2"/>
      <c r="MD91" s="2"/>
      <c r="ME91" s="2"/>
      <c r="MF91" s="2"/>
      <c r="MG91" s="2"/>
      <c r="MH91" s="2"/>
      <c r="MI91" s="2"/>
      <c r="MJ91" s="2"/>
      <c r="MK91" s="2"/>
      <c r="ML91" s="2"/>
      <c r="MM91" s="2"/>
      <c r="MN91" s="2"/>
      <c r="MO91" s="2"/>
      <c r="MP91" s="2"/>
      <c r="MQ91" s="2"/>
      <c r="MR91" s="2"/>
      <c r="MS91" s="2"/>
      <c r="MT91" s="2"/>
      <c r="MU91" s="2"/>
      <c r="MV91" s="2"/>
      <c r="MW91" s="2"/>
      <c r="MX91" s="2"/>
      <c r="MY91" s="2"/>
      <c r="MZ91" s="2"/>
      <c r="NA91" s="2"/>
      <c r="NB91" s="2"/>
      <c r="NC91" s="2"/>
      <c r="ND91" s="2"/>
      <c r="NE91" s="2"/>
      <c r="NF91" s="2"/>
      <c r="NG91" s="2"/>
      <c r="NH91" s="2"/>
      <c r="NI91" s="2"/>
      <c r="NJ91" s="2"/>
      <c r="NK91" s="2"/>
      <c r="NL91" s="2"/>
      <c r="NM91" s="2"/>
      <c r="NN91" s="2"/>
      <c r="NO91" s="2"/>
      <c r="NP91" s="2"/>
      <c r="NQ91" s="2"/>
      <c r="NR91" s="2"/>
      <c r="NS91" s="2"/>
      <c r="NT91" s="2"/>
      <c r="NU91" s="2"/>
      <c r="NV91" s="2"/>
      <c r="NW91" s="2"/>
      <c r="NX91" s="2"/>
      <c r="NY91" s="2"/>
      <c r="NZ91" s="2"/>
      <c r="OA91" s="2"/>
      <c r="OB91" s="2"/>
      <c r="OC91" s="2"/>
      <c r="OD91" s="2"/>
      <c r="OE91" s="2"/>
      <c r="OF91" s="2"/>
      <c r="OG91" s="2"/>
      <c r="OH91" s="2"/>
      <c r="OI91" s="2"/>
      <c r="OJ91" s="2"/>
      <c r="OK91" s="2"/>
      <c r="OL91" s="2"/>
      <c r="OM91" s="2"/>
      <c r="ON91" s="2"/>
      <c r="OO91" s="2"/>
      <c r="OP91" s="2"/>
      <c r="OQ91" s="2"/>
      <c r="OR91" s="2"/>
      <c r="OS91" s="2"/>
      <c r="OT91" s="2"/>
      <c r="OU91" s="2"/>
      <c r="OV91" s="2"/>
      <c r="OW91" s="2"/>
      <c r="OX91" s="2"/>
      <c r="OY91" s="2"/>
      <c r="OZ91" s="2"/>
      <c r="PA91" s="2"/>
      <c r="PB91" s="2"/>
      <c r="PC91" s="2"/>
      <c r="PD91" s="2"/>
      <c r="PE91" s="2"/>
      <c r="PF91" s="2"/>
      <c r="PG91" s="2"/>
      <c r="PH91" s="2"/>
      <c r="PI91" s="2"/>
      <c r="PJ91" s="2"/>
      <c r="PK91" s="2"/>
      <c r="PL91" s="2"/>
      <c r="PM91" s="2"/>
      <c r="PN91" s="2"/>
      <c r="PO91" s="2"/>
      <c r="PP91" s="2"/>
      <c r="PQ91" s="2"/>
      <c r="PR91" s="2"/>
      <c r="PS91" s="2"/>
      <c r="PT91" s="2"/>
      <c r="PU91" s="2"/>
      <c r="PV91" s="2"/>
      <c r="PW91" s="2"/>
      <c r="PX91" s="2"/>
      <c r="PY91" s="2"/>
      <c r="PZ91" s="2"/>
      <c r="QA91" s="2"/>
      <c r="QB91" s="2"/>
      <c r="QC91" s="2"/>
      <c r="QD91" s="2"/>
      <c r="QE91" s="2"/>
      <c r="QF91" s="2"/>
      <c r="QG91" s="2"/>
      <c r="QH91" s="2"/>
      <c r="QI91" s="2"/>
      <c r="QJ91" s="2"/>
      <c r="QK91" s="2"/>
      <c r="QL91" s="2"/>
      <c r="QM91" s="2"/>
      <c r="QN91" s="2"/>
      <c r="QO91" s="2"/>
      <c r="QP91" s="2"/>
      <c r="QQ91" s="2"/>
      <c r="QR91" s="2"/>
      <c r="QS91" s="2"/>
      <c r="QT91" s="2"/>
      <c r="QU91" s="2"/>
      <c r="QV91" s="2"/>
      <c r="QW91" s="2"/>
      <c r="QX91" s="2"/>
      <c r="QY91" s="2"/>
      <c r="QZ91" s="2"/>
      <c r="RA91" s="2"/>
      <c r="RB91" s="2"/>
      <c r="RC91" s="2"/>
      <c r="RD91" s="2"/>
      <c r="RE91" s="2"/>
      <c r="RF91" s="2"/>
      <c r="RG91" s="2"/>
      <c r="RH91" s="2"/>
      <c r="RI91" s="2"/>
      <c r="RJ91" s="2"/>
      <c r="RK91" s="2"/>
      <c r="RL91" s="2"/>
      <c r="RM91" s="2"/>
      <c r="RN91" s="2"/>
      <c r="RO91" s="2"/>
      <c r="RP91" s="2"/>
      <c r="RQ91" s="2"/>
      <c r="RR91" s="2"/>
      <c r="RS91" s="2"/>
      <c r="RT91" s="2"/>
      <c r="RU91" s="2"/>
      <c r="RV91" s="2"/>
      <c r="RW91" s="2"/>
      <c r="RX91" s="2"/>
      <c r="RY91" s="2"/>
      <c r="RZ91" s="2"/>
      <c r="SA91" s="2"/>
      <c r="SB91" s="2"/>
      <c r="SC91" s="2"/>
      <c r="SD91" s="2"/>
      <c r="SE91" s="2"/>
      <c r="SF91" s="2"/>
      <c r="SG91" s="2"/>
      <c r="SH91" s="2"/>
      <c r="SI91" s="2"/>
      <c r="SJ91" s="2"/>
      <c r="SK91" s="2"/>
      <c r="SL91" s="2"/>
      <c r="SM91" s="2"/>
      <c r="SN91" s="2"/>
      <c r="SO91" s="2"/>
      <c r="SP91" s="2"/>
      <c r="SQ91" s="2"/>
      <c r="SR91" s="2"/>
      <c r="SS91" s="2"/>
      <c r="ST91" s="2"/>
      <c r="SU91" s="2"/>
      <c r="SV91" s="2"/>
      <c r="SW91" s="2"/>
      <c r="SX91" s="2"/>
      <c r="SY91" s="2"/>
      <c r="SZ91" s="2"/>
      <c r="TA91" s="2"/>
      <c r="TB91" s="2"/>
      <c r="TC91" s="2"/>
      <c r="TD91" s="2"/>
      <c r="TE91" s="2"/>
      <c r="TF91" s="2"/>
      <c r="TG91" s="2"/>
      <c r="TH91" s="2"/>
      <c r="TI91" s="2"/>
      <c r="TJ91" s="2"/>
      <c r="TK91" s="2"/>
      <c r="TL91" s="2"/>
      <c r="TM91" s="2"/>
      <c r="TN91" s="2"/>
      <c r="TO91" s="2"/>
      <c r="TP91" s="2"/>
      <c r="TQ91" s="2"/>
      <c r="TR91" s="2"/>
      <c r="TS91" s="2"/>
      <c r="TT91" s="2"/>
      <c r="TU91" s="2"/>
      <c r="TV91" s="2"/>
      <c r="TW91" s="2"/>
      <c r="TX91" s="2"/>
      <c r="TY91" s="2"/>
      <c r="TZ91" s="2"/>
      <c r="UA91" s="2"/>
      <c r="UB91" s="2"/>
      <c r="UC91" s="2"/>
      <c r="UD91" s="2"/>
      <c r="UE91" s="2"/>
      <c r="UF91" s="2"/>
      <c r="UG91" s="2"/>
      <c r="UH91" s="2"/>
      <c r="UI91" s="2"/>
      <c r="UJ91" s="2"/>
      <c r="UK91" s="2"/>
      <c r="UL91" s="2"/>
      <c r="UM91" s="2"/>
      <c r="UN91" s="2"/>
      <c r="UO91" s="2"/>
      <c r="UP91" s="2"/>
      <c r="UQ91" s="2"/>
      <c r="UR91" s="2"/>
      <c r="US91" s="2"/>
      <c r="UT91" s="2"/>
      <c r="UU91" s="2"/>
      <c r="UV91" s="2"/>
      <c r="UW91" s="2"/>
      <c r="UX91" s="2"/>
      <c r="UY91" s="2"/>
      <c r="UZ91" s="2"/>
      <c r="VA91" s="2"/>
      <c r="VB91" s="2"/>
      <c r="VC91" s="2"/>
      <c r="VD91" s="2"/>
      <c r="VE91" s="2"/>
      <c r="VF91" s="2"/>
      <c r="VG91" s="2"/>
      <c r="VH91" s="2"/>
      <c r="VI91" s="2"/>
      <c r="VJ91" s="2"/>
      <c r="VK91" s="2"/>
      <c r="VL91" s="2"/>
      <c r="VM91" s="2"/>
      <c r="VN91" s="2"/>
      <c r="VO91" s="2"/>
      <c r="VP91" s="2"/>
      <c r="VQ91" s="2"/>
      <c r="VR91" s="2"/>
      <c r="VS91" s="2"/>
      <c r="VT91" s="2"/>
      <c r="VU91" s="2"/>
      <c r="VV91" s="2"/>
      <c r="VW91" s="2"/>
      <c r="VX91" s="2"/>
      <c r="VY91" s="2"/>
      <c r="VZ91" s="2"/>
      <c r="WA91" s="2"/>
      <c r="WB91" s="2"/>
      <c r="WC91" s="2"/>
      <c r="WD91" s="2"/>
      <c r="WE91" s="2"/>
      <c r="WF91" s="2"/>
      <c r="WG91" s="2"/>
      <c r="WH91" s="2"/>
      <c r="WI91" s="2"/>
      <c r="WJ91" s="2"/>
      <c r="WK91" s="2"/>
      <c r="WL91" s="2"/>
      <c r="WM91" s="2"/>
      <c r="WN91" s="2"/>
      <c r="WO91" s="2"/>
      <c r="WP91" s="2"/>
      <c r="WQ91" s="2"/>
      <c r="WR91" s="2"/>
      <c r="WS91" s="2"/>
      <c r="WT91" s="2"/>
      <c r="WU91" s="2"/>
      <c r="WV91" s="2"/>
      <c r="WW91" s="2"/>
      <c r="WX91" s="2"/>
      <c r="WY91" s="2"/>
      <c r="WZ91" s="2"/>
      <c r="XA91" s="2"/>
      <c r="XB91" s="2"/>
      <c r="XC91" s="2"/>
      <c r="XD91" s="2"/>
      <c r="XE91" s="2"/>
      <c r="XF91" s="2"/>
      <c r="XG91" s="2"/>
      <c r="XH91" s="2"/>
      <c r="XI91" s="2"/>
      <c r="XJ91" s="2"/>
      <c r="XK91" s="2"/>
      <c r="XL91" s="2"/>
      <c r="XM91" s="2"/>
      <c r="XN91" s="2"/>
      <c r="XO91" s="2"/>
      <c r="XP91" s="2"/>
      <c r="XQ91" s="2"/>
      <c r="XR91" s="2"/>
      <c r="XS91" s="2"/>
      <c r="XT91" s="2"/>
      <c r="XU91" s="2"/>
      <c r="XV91" s="2"/>
      <c r="XW91" s="2"/>
      <c r="XX91" s="2"/>
      <c r="XY91" s="2"/>
      <c r="XZ91" s="2"/>
      <c r="YA91" s="2"/>
      <c r="YB91" s="2"/>
      <c r="YC91" s="2"/>
      <c r="YD91" s="2"/>
      <c r="YE91" s="2"/>
      <c r="YF91" s="2"/>
      <c r="YG91" s="2"/>
      <c r="YH91" s="2"/>
      <c r="YI91" s="2"/>
      <c r="YJ91" s="2"/>
      <c r="YK91" s="2"/>
      <c r="YL91" s="2"/>
      <c r="YM91" s="2"/>
      <c r="YN91" s="2"/>
      <c r="YO91" s="2"/>
      <c r="YP91" s="2"/>
      <c r="YQ91" s="2"/>
      <c r="YR91" s="2"/>
      <c r="YS91" s="2"/>
      <c r="YT91" s="2"/>
      <c r="YU91" s="2"/>
      <c r="YV91" s="2"/>
      <c r="YW91" s="2"/>
      <c r="YX91" s="2"/>
      <c r="YY91" s="2"/>
      <c r="YZ91" s="2"/>
      <c r="ZA91" s="2"/>
      <c r="ZB91" s="2"/>
      <c r="ZC91" s="2"/>
      <c r="ZD91" s="2"/>
      <c r="ZE91" s="2"/>
      <c r="ZF91" s="2"/>
      <c r="ZG91" s="2"/>
      <c r="ZH91" s="2"/>
      <c r="ZI91" s="2"/>
      <c r="ZJ91" s="2"/>
      <c r="ZK91" s="2"/>
      <c r="ZL91" s="2"/>
      <c r="ZM91" s="2"/>
      <c r="ZN91" s="2"/>
      <c r="ZO91" s="2"/>
      <c r="ZP91" s="2"/>
      <c r="ZQ91" s="2"/>
      <c r="ZR91" s="2"/>
      <c r="ZS91" s="2"/>
      <c r="ZT91" s="2"/>
      <c r="ZU91" s="2"/>
      <c r="ZV91" s="2"/>
      <c r="ZW91" s="2"/>
      <c r="ZX91" s="2"/>
      <c r="ZY91" s="2"/>
      <c r="ZZ91" s="2"/>
      <c r="AAA91" s="2"/>
      <c r="AAB91" s="2"/>
      <c r="AAC91" s="2"/>
      <c r="AAD91" s="2"/>
      <c r="AAE91" s="2"/>
      <c r="AAF91" s="2"/>
      <c r="AAG91" s="2"/>
      <c r="AAH91" s="2"/>
      <c r="AAI91" s="2"/>
      <c r="AAJ91" s="2"/>
      <c r="AAK91" s="2"/>
      <c r="AAL91" s="2"/>
      <c r="AAM91" s="2"/>
      <c r="AAN91" s="2"/>
      <c r="AAO91" s="2"/>
      <c r="AAP91" s="2"/>
      <c r="AAQ91" s="2"/>
      <c r="AAR91" s="2"/>
      <c r="AAS91" s="2"/>
      <c r="AAT91" s="2"/>
      <c r="AAU91" s="2"/>
      <c r="AAV91" s="2"/>
      <c r="AAW91" s="2"/>
      <c r="AAX91" s="2"/>
      <c r="AAY91" s="2"/>
      <c r="AAZ91" s="2"/>
      <c r="ABA91" s="2"/>
      <c r="ABB91" s="2"/>
      <c r="ABC91" s="2"/>
      <c r="ABD91" s="2"/>
      <c r="ABE91" s="2"/>
      <c r="ABF91" s="2"/>
      <c r="ABG91" s="2"/>
      <c r="ABH91" s="2"/>
      <c r="ABI91" s="2"/>
      <c r="ABJ91" s="2"/>
      <c r="ABK91" s="2"/>
      <c r="ABL91" s="2"/>
      <c r="ABM91" s="2"/>
      <c r="ABN91" s="2"/>
      <c r="ABO91" s="2"/>
      <c r="ABP91" s="2"/>
      <c r="ABQ91" s="2"/>
      <c r="ABR91" s="2"/>
      <c r="ABS91" s="2"/>
      <c r="ABT91" s="2"/>
      <c r="ABU91" s="2"/>
      <c r="ABV91" s="2"/>
      <c r="ABW91" s="2"/>
      <c r="ABX91" s="2"/>
      <c r="ABY91" s="2"/>
      <c r="ABZ91" s="2"/>
      <c r="ACA91" s="2"/>
      <c r="ACB91" s="2"/>
      <c r="ACC91" s="2"/>
      <c r="ACD91" s="2"/>
      <c r="ACE91" s="2"/>
      <c r="ACF91" s="2"/>
      <c r="ACG91" s="2"/>
      <c r="ACH91" s="2"/>
      <c r="ACI91" s="2"/>
      <c r="ACJ91" s="2"/>
      <c r="ACK91" s="2"/>
      <c r="ACL91" s="2"/>
      <c r="ACM91" s="2"/>
      <c r="ACN91" s="2"/>
      <c r="ACO91" s="2"/>
      <c r="ACP91" s="2"/>
      <c r="ACQ91" s="2"/>
      <c r="ACR91" s="2"/>
      <c r="ACS91" s="2"/>
      <c r="ACT91" s="2"/>
      <c r="ACU91" s="2"/>
      <c r="ACV91" s="2"/>
      <c r="ACW91" s="2"/>
      <c r="ACX91" s="2"/>
      <c r="ACY91" s="2"/>
      <c r="ACZ91" s="2"/>
      <c r="ADA91" s="2"/>
      <c r="ADB91" s="2"/>
      <c r="ADC91" s="2"/>
      <c r="ADD91" s="2"/>
      <c r="ADE91" s="2"/>
      <c r="ADF91" s="2"/>
      <c r="ADG91" s="2"/>
      <c r="ADH91" s="2"/>
      <c r="ADI91" s="2"/>
      <c r="ADJ91" s="2"/>
      <c r="ADK91" s="2"/>
      <c r="ADL91" s="2"/>
      <c r="ADM91" s="2"/>
      <c r="ADN91" s="2"/>
      <c r="ADO91" s="2"/>
      <c r="ADP91" s="2"/>
      <c r="ADQ91" s="2"/>
      <c r="ADR91" s="2"/>
      <c r="ADS91" s="2"/>
      <c r="ADT91" s="2"/>
      <c r="ADU91" s="2"/>
      <c r="ADV91" s="2"/>
      <c r="ADW91" s="2"/>
      <c r="ADX91" s="2"/>
      <c r="ADY91" s="2"/>
      <c r="ADZ91" s="2"/>
      <c r="AEA91" s="2"/>
      <c r="AEB91" s="2"/>
      <c r="AEC91" s="2"/>
      <c r="AED91" s="2"/>
      <c r="AEE91" s="2"/>
      <c r="AEF91" s="2"/>
      <c r="AEG91" s="2"/>
      <c r="AEH91" s="2"/>
      <c r="AEI91" s="2"/>
      <c r="AEJ91" s="2"/>
      <c r="AEK91" s="2"/>
      <c r="AEL91" s="2"/>
      <c r="AEM91" s="2"/>
      <c r="AEN91" s="2"/>
      <c r="AEO91" s="2"/>
      <c r="AEP91" s="2"/>
      <c r="AEQ91" s="2"/>
      <c r="AER91" s="2"/>
      <c r="AES91" s="2"/>
      <c r="AET91" s="2"/>
      <c r="AEU91" s="2"/>
      <c r="AEV91" s="2"/>
      <c r="AEW91" s="2"/>
      <c r="AEX91" s="2"/>
      <c r="AEY91" s="2"/>
      <c r="AEZ91" s="2"/>
      <c r="AFA91" s="2"/>
      <c r="AFB91" s="2"/>
      <c r="AFC91" s="2"/>
      <c r="AFD91" s="2"/>
      <c r="AFE91" s="2"/>
      <c r="AFF91" s="2"/>
      <c r="AFG91" s="2"/>
      <c r="AFH91" s="2"/>
    </row>
    <row r="92" spans="1:840" ht="17.25" customHeight="1" x14ac:dyDescent="0.2">
      <c r="A92" s="169" t="s">
        <v>62</v>
      </c>
      <c r="B92" s="170"/>
      <c r="C92" s="141">
        <f>SUM(C93,C129,C135,C153)</f>
        <v>150183</v>
      </c>
      <c r="D92" s="141" t="e">
        <f>SUM(D93,D129,D135,D153,#REF!)</f>
        <v>#REF!</v>
      </c>
      <c r="E92" s="141">
        <f>SUM(E93,E129,E135,E153)</f>
        <v>146370</v>
      </c>
      <c r="F92" s="141">
        <f t="shared" ref="F92:K92" si="62">SUM(F93,F129,F135,F153)</f>
        <v>131991</v>
      </c>
      <c r="G92" s="141">
        <f t="shared" si="62"/>
        <v>3000</v>
      </c>
      <c r="H92" s="141">
        <f t="shared" si="62"/>
        <v>1500</v>
      </c>
      <c r="I92" s="141">
        <f t="shared" si="62"/>
        <v>9879</v>
      </c>
      <c r="J92" s="141">
        <f t="shared" si="62"/>
        <v>150183</v>
      </c>
      <c r="K92" s="141">
        <f t="shared" si="62"/>
        <v>150183</v>
      </c>
      <c r="L92" s="89"/>
    </row>
    <row r="93" spans="1:840" s="4" customFormat="1" ht="18" customHeight="1" x14ac:dyDescent="0.2">
      <c r="A93" s="5"/>
      <c r="B93" s="45" t="s">
        <v>63</v>
      </c>
      <c r="C93" s="129">
        <f t="shared" ref="C93:K93" si="63">SUM(C94,C101,C122,C125)</f>
        <v>130530</v>
      </c>
      <c r="D93" s="129">
        <f t="shared" si="63"/>
        <v>130530</v>
      </c>
      <c r="E93" s="129">
        <f t="shared" si="63"/>
        <v>130530</v>
      </c>
      <c r="F93" s="129">
        <f t="shared" si="63"/>
        <v>130530</v>
      </c>
      <c r="G93" s="129">
        <f t="shared" si="63"/>
        <v>0</v>
      </c>
      <c r="H93" s="129">
        <f t="shared" si="63"/>
        <v>0</v>
      </c>
      <c r="I93" s="129">
        <f t="shared" si="63"/>
        <v>0</v>
      </c>
      <c r="J93" s="129">
        <f t="shared" si="63"/>
        <v>130530</v>
      </c>
      <c r="K93" s="138">
        <f t="shared" si="63"/>
        <v>130530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  <c r="IW93" s="2"/>
      <c r="IX93" s="2"/>
      <c r="IY93" s="2"/>
      <c r="IZ93" s="2"/>
      <c r="JA93" s="2"/>
      <c r="JB93" s="2"/>
      <c r="JC93" s="2"/>
      <c r="JD93" s="2"/>
      <c r="JE93" s="2"/>
      <c r="JF93" s="2"/>
      <c r="JG93" s="2"/>
      <c r="JH93" s="2"/>
      <c r="JI93" s="2"/>
      <c r="JJ93" s="2"/>
      <c r="JK93" s="2"/>
      <c r="JL93" s="2"/>
      <c r="JM93" s="2"/>
      <c r="JN93" s="2"/>
      <c r="JO93" s="2"/>
      <c r="JP93" s="2"/>
      <c r="JQ93" s="2"/>
      <c r="JR93" s="2"/>
      <c r="JS93" s="2"/>
      <c r="JT93" s="2"/>
      <c r="JU93" s="2"/>
      <c r="JV93" s="2"/>
      <c r="JW93" s="2"/>
      <c r="JX93" s="2"/>
      <c r="JY93" s="2"/>
      <c r="JZ93" s="2"/>
      <c r="KA93" s="2"/>
      <c r="KB93" s="2"/>
      <c r="KC93" s="2"/>
      <c r="KD93" s="2"/>
      <c r="KE93" s="2"/>
      <c r="KF93" s="2"/>
      <c r="KG93" s="2"/>
      <c r="KH93" s="2"/>
      <c r="KI93" s="2"/>
      <c r="KJ93" s="2"/>
      <c r="KK93" s="2"/>
      <c r="KL93" s="2"/>
      <c r="KM93" s="2"/>
      <c r="KN93" s="2"/>
      <c r="KO93" s="2"/>
      <c r="KP93" s="2"/>
      <c r="KQ93" s="2"/>
      <c r="KR93" s="2"/>
      <c r="KS93" s="2"/>
      <c r="KT93" s="2"/>
      <c r="KU93" s="2"/>
      <c r="KV93" s="2"/>
      <c r="KW93" s="2"/>
      <c r="KX93" s="2"/>
      <c r="KY93" s="2"/>
      <c r="KZ93" s="2"/>
      <c r="LA93" s="2"/>
      <c r="LB93" s="2"/>
      <c r="LC93" s="2"/>
      <c r="LD93" s="2"/>
      <c r="LE93" s="2"/>
      <c r="LF93" s="2"/>
      <c r="LG93" s="2"/>
      <c r="LH93" s="2"/>
      <c r="LI93" s="2"/>
      <c r="LJ93" s="2"/>
      <c r="LK93" s="2"/>
      <c r="LL93" s="2"/>
      <c r="LM93" s="2"/>
      <c r="LN93" s="2"/>
      <c r="LO93" s="2"/>
      <c r="LP93" s="2"/>
      <c r="LQ93" s="2"/>
      <c r="LR93" s="2"/>
      <c r="LS93" s="2"/>
      <c r="LT93" s="2"/>
      <c r="LU93" s="2"/>
      <c r="LV93" s="2"/>
      <c r="LW93" s="2"/>
      <c r="LX93" s="2"/>
      <c r="LY93" s="2"/>
      <c r="LZ93" s="2"/>
      <c r="MA93" s="2"/>
      <c r="MB93" s="2"/>
      <c r="MC93" s="2"/>
      <c r="MD93" s="2"/>
      <c r="ME93" s="2"/>
      <c r="MF93" s="2"/>
      <c r="MG93" s="2"/>
      <c r="MH93" s="2"/>
      <c r="MI93" s="2"/>
      <c r="MJ93" s="2"/>
      <c r="MK93" s="2"/>
      <c r="ML93" s="2"/>
      <c r="MM93" s="2"/>
      <c r="MN93" s="2"/>
      <c r="MO93" s="2"/>
      <c r="MP93" s="2"/>
      <c r="MQ93" s="2"/>
      <c r="MR93" s="2"/>
      <c r="MS93" s="2"/>
      <c r="MT93" s="2"/>
      <c r="MU93" s="2"/>
      <c r="MV93" s="2"/>
      <c r="MW93" s="2"/>
      <c r="MX93" s="2"/>
      <c r="MY93" s="2"/>
      <c r="MZ93" s="2"/>
      <c r="NA93" s="2"/>
      <c r="NB93" s="2"/>
      <c r="NC93" s="2"/>
      <c r="ND93" s="2"/>
      <c r="NE93" s="2"/>
      <c r="NF93" s="2"/>
      <c r="NG93" s="2"/>
      <c r="NH93" s="2"/>
      <c r="NI93" s="2"/>
      <c r="NJ93" s="2"/>
      <c r="NK93" s="2"/>
      <c r="NL93" s="2"/>
      <c r="NM93" s="2"/>
      <c r="NN93" s="2"/>
      <c r="NO93" s="2"/>
      <c r="NP93" s="2"/>
      <c r="NQ93" s="2"/>
      <c r="NR93" s="2"/>
      <c r="NS93" s="2"/>
      <c r="NT93" s="2"/>
      <c r="NU93" s="2"/>
      <c r="NV93" s="2"/>
      <c r="NW93" s="2"/>
      <c r="NX93" s="2"/>
      <c r="NY93" s="2"/>
      <c r="NZ93" s="2"/>
      <c r="OA93" s="2"/>
      <c r="OB93" s="2"/>
      <c r="OC93" s="2"/>
      <c r="OD93" s="2"/>
      <c r="OE93" s="2"/>
      <c r="OF93" s="2"/>
      <c r="OG93" s="2"/>
      <c r="OH93" s="2"/>
      <c r="OI93" s="2"/>
      <c r="OJ93" s="2"/>
      <c r="OK93" s="2"/>
      <c r="OL93" s="2"/>
      <c r="OM93" s="2"/>
      <c r="ON93" s="2"/>
      <c r="OO93" s="2"/>
      <c r="OP93" s="2"/>
      <c r="OQ93" s="2"/>
      <c r="OR93" s="2"/>
      <c r="OS93" s="2"/>
      <c r="OT93" s="2"/>
      <c r="OU93" s="2"/>
      <c r="OV93" s="2"/>
      <c r="OW93" s="2"/>
      <c r="OX93" s="2"/>
      <c r="OY93" s="2"/>
      <c r="OZ93" s="2"/>
      <c r="PA93" s="2"/>
      <c r="PB93" s="2"/>
      <c r="PC93" s="2"/>
      <c r="PD93" s="2"/>
      <c r="PE93" s="2"/>
      <c r="PF93" s="2"/>
      <c r="PG93" s="2"/>
      <c r="PH93" s="2"/>
      <c r="PI93" s="2"/>
      <c r="PJ93" s="2"/>
      <c r="PK93" s="2"/>
      <c r="PL93" s="2"/>
      <c r="PM93" s="2"/>
      <c r="PN93" s="2"/>
      <c r="PO93" s="2"/>
      <c r="PP93" s="2"/>
      <c r="PQ93" s="2"/>
      <c r="PR93" s="2"/>
      <c r="PS93" s="2"/>
      <c r="PT93" s="2"/>
      <c r="PU93" s="2"/>
      <c r="PV93" s="2"/>
      <c r="PW93" s="2"/>
      <c r="PX93" s="2"/>
      <c r="PY93" s="2"/>
      <c r="PZ93" s="2"/>
      <c r="QA93" s="2"/>
      <c r="QB93" s="2"/>
      <c r="QC93" s="2"/>
      <c r="QD93" s="2"/>
      <c r="QE93" s="2"/>
      <c r="QF93" s="2"/>
      <c r="QG93" s="2"/>
      <c r="QH93" s="2"/>
      <c r="QI93" s="2"/>
      <c r="QJ93" s="2"/>
      <c r="QK93" s="2"/>
      <c r="QL93" s="2"/>
      <c r="QM93" s="2"/>
      <c r="QN93" s="2"/>
      <c r="QO93" s="2"/>
      <c r="QP93" s="2"/>
      <c r="QQ93" s="2"/>
      <c r="QR93" s="2"/>
      <c r="QS93" s="2"/>
      <c r="QT93" s="2"/>
      <c r="QU93" s="2"/>
      <c r="QV93" s="2"/>
      <c r="QW93" s="2"/>
      <c r="QX93" s="2"/>
      <c r="QY93" s="2"/>
      <c r="QZ93" s="2"/>
      <c r="RA93" s="2"/>
      <c r="RB93" s="2"/>
      <c r="RC93" s="2"/>
      <c r="RD93" s="2"/>
      <c r="RE93" s="2"/>
      <c r="RF93" s="2"/>
      <c r="RG93" s="2"/>
      <c r="RH93" s="2"/>
      <c r="RI93" s="2"/>
      <c r="RJ93" s="2"/>
      <c r="RK93" s="2"/>
      <c r="RL93" s="2"/>
      <c r="RM93" s="2"/>
      <c r="RN93" s="2"/>
      <c r="RO93" s="2"/>
      <c r="RP93" s="2"/>
      <c r="RQ93" s="2"/>
      <c r="RR93" s="2"/>
      <c r="RS93" s="2"/>
      <c r="RT93" s="2"/>
      <c r="RU93" s="2"/>
      <c r="RV93" s="2"/>
      <c r="RW93" s="2"/>
      <c r="RX93" s="2"/>
      <c r="RY93" s="2"/>
      <c r="RZ93" s="2"/>
      <c r="SA93" s="2"/>
      <c r="SB93" s="2"/>
      <c r="SC93" s="2"/>
      <c r="SD93" s="2"/>
      <c r="SE93" s="2"/>
      <c r="SF93" s="2"/>
      <c r="SG93" s="2"/>
      <c r="SH93" s="2"/>
      <c r="SI93" s="2"/>
      <c r="SJ93" s="2"/>
      <c r="SK93" s="2"/>
      <c r="SL93" s="2"/>
      <c r="SM93" s="2"/>
      <c r="SN93" s="2"/>
      <c r="SO93" s="2"/>
      <c r="SP93" s="2"/>
      <c r="SQ93" s="2"/>
      <c r="SR93" s="2"/>
      <c r="SS93" s="2"/>
      <c r="ST93" s="2"/>
      <c r="SU93" s="2"/>
      <c r="SV93" s="2"/>
      <c r="SW93" s="2"/>
      <c r="SX93" s="2"/>
      <c r="SY93" s="2"/>
      <c r="SZ93" s="2"/>
      <c r="TA93" s="2"/>
      <c r="TB93" s="2"/>
      <c r="TC93" s="2"/>
      <c r="TD93" s="2"/>
      <c r="TE93" s="2"/>
      <c r="TF93" s="2"/>
      <c r="TG93" s="2"/>
      <c r="TH93" s="2"/>
      <c r="TI93" s="2"/>
      <c r="TJ93" s="2"/>
      <c r="TK93" s="2"/>
      <c r="TL93" s="2"/>
      <c r="TM93" s="2"/>
      <c r="TN93" s="2"/>
      <c r="TO93" s="2"/>
      <c r="TP93" s="2"/>
      <c r="TQ93" s="2"/>
      <c r="TR93" s="2"/>
      <c r="TS93" s="2"/>
      <c r="TT93" s="2"/>
      <c r="TU93" s="2"/>
      <c r="TV93" s="2"/>
      <c r="TW93" s="2"/>
      <c r="TX93" s="2"/>
      <c r="TY93" s="2"/>
      <c r="TZ93" s="2"/>
      <c r="UA93" s="2"/>
      <c r="UB93" s="2"/>
      <c r="UC93" s="2"/>
      <c r="UD93" s="2"/>
      <c r="UE93" s="2"/>
      <c r="UF93" s="2"/>
      <c r="UG93" s="2"/>
      <c r="UH93" s="2"/>
      <c r="UI93" s="2"/>
      <c r="UJ93" s="2"/>
      <c r="UK93" s="2"/>
      <c r="UL93" s="2"/>
      <c r="UM93" s="2"/>
      <c r="UN93" s="2"/>
      <c r="UO93" s="2"/>
      <c r="UP93" s="2"/>
      <c r="UQ93" s="2"/>
      <c r="UR93" s="2"/>
      <c r="US93" s="2"/>
      <c r="UT93" s="2"/>
      <c r="UU93" s="2"/>
      <c r="UV93" s="2"/>
      <c r="UW93" s="2"/>
      <c r="UX93" s="2"/>
      <c r="UY93" s="2"/>
      <c r="UZ93" s="2"/>
      <c r="VA93" s="2"/>
      <c r="VB93" s="2"/>
      <c r="VC93" s="2"/>
      <c r="VD93" s="2"/>
      <c r="VE93" s="2"/>
      <c r="VF93" s="2"/>
      <c r="VG93" s="2"/>
      <c r="VH93" s="2"/>
      <c r="VI93" s="2"/>
      <c r="VJ93" s="2"/>
      <c r="VK93" s="2"/>
      <c r="VL93" s="2"/>
      <c r="VM93" s="2"/>
      <c r="VN93" s="2"/>
      <c r="VO93" s="2"/>
      <c r="VP93" s="2"/>
      <c r="VQ93" s="2"/>
      <c r="VR93" s="2"/>
      <c r="VS93" s="2"/>
      <c r="VT93" s="2"/>
      <c r="VU93" s="2"/>
      <c r="VV93" s="2"/>
      <c r="VW93" s="2"/>
      <c r="VX93" s="2"/>
      <c r="VY93" s="2"/>
      <c r="VZ93" s="2"/>
      <c r="WA93" s="2"/>
      <c r="WB93" s="2"/>
      <c r="WC93" s="2"/>
      <c r="WD93" s="2"/>
      <c r="WE93" s="2"/>
      <c r="WF93" s="2"/>
      <c r="WG93" s="2"/>
      <c r="WH93" s="2"/>
      <c r="WI93" s="2"/>
      <c r="WJ93" s="2"/>
      <c r="WK93" s="2"/>
      <c r="WL93" s="2"/>
      <c r="WM93" s="2"/>
      <c r="WN93" s="2"/>
      <c r="WO93" s="2"/>
      <c r="WP93" s="2"/>
      <c r="WQ93" s="2"/>
      <c r="WR93" s="2"/>
      <c r="WS93" s="2"/>
      <c r="WT93" s="2"/>
      <c r="WU93" s="2"/>
      <c r="WV93" s="2"/>
      <c r="WW93" s="2"/>
      <c r="WX93" s="2"/>
      <c r="WY93" s="2"/>
      <c r="WZ93" s="2"/>
      <c r="XA93" s="2"/>
      <c r="XB93" s="2"/>
      <c r="XC93" s="2"/>
      <c r="XD93" s="2"/>
      <c r="XE93" s="2"/>
      <c r="XF93" s="2"/>
      <c r="XG93" s="2"/>
      <c r="XH93" s="2"/>
      <c r="XI93" s="2"/>
      <c r="XJ93" s="2"/>
      <c r="XK93" s="2"/>
      <c r="XL93" s="2"/>
      <c r="XM93" s="2"/>
      <c r="XN93" s="2"/>
      <c r="XO93" s="2"/>
      <c r="XP93" s="2"/>
      <c r="XQ93" s="2"/>
      <c r="XR93" s="2"/>
      <c r="XS93" s="2"/>
      <c r="XT93" s="2"/>
      <c r="XU93" s="2"/>
      <c r="XV93" s="2"/>
      <c r="XW93" s="2"/>
      <c r="XX93" s="2"/>
      <c r="XY93" s="2"/>
      <c r="XZ93" s="2"/>
      <c r="YA93" s="2"/>
      <c r="YB93" s="2"/>
      <c r="YC93" s="2"/>
      <c r="YD93" s="2"/>
      <c r="YE93" s="2"/>
      <c r="YF93" s="2"/>
      <c r="YG93" s="2"/>
      <c r="YH93" s="2"/>
      <c r="YI93" s="2"/>
      <c r="YJ93" s="2"/>
      <c r="YK93" s="2"/>
      <c r="YL93" s="2"/>
      <c r="YM93" s="2"/>
      <c r="YN93" s="2"/>
      <c r="YO93" s="2"/>
      <c r="YP93" s="2"/>
      <c r="YQ93" s="2"/>
      <c r="YR93" s="2"/>
      <c r="YS93" s="2"/>
      <c r="YT93" s="2"/>
      <c r="YU93" s="2"/>
      <c r="YV93" s="2"/>
      <c r="YW93" s="2"/>
      <c r="YX93" s="2"/>
      <c r="YY93" s="2"/>
      <c r="YZ93" s="2"/>
      <c r="ZA93" s="2"/>
      <c r="ZB93" s="2"/>
      <c r="ZC93" s="2"/>
      <c r="ZD93" s="2"/>
      <c r="ZE93" s="2"/>
      <c r="ZF93" s="2"/>
      <c r="ZG93" s="2"/>
      <c r="ZH93" s="2"/>
      <c r="ZI93" s="2"/>
      <c r="ZJ93" s="2"/>
      <c r="ZK93" s="2"/>
      <c r="ZL93" s="2"/>
      <c r="ZM93" s="2"/>
      <c r="ZN93" s="2"/>
      <c r="ZO93" s="2"/>
      <c r="ZP93" s="2"/>
      <c r="ZQ93" s="2"/>
      <c r="ZR93" s="2"/>
      <c r="ZS93" s="2"/>
      <c r="ZT93" s="2"/>
      <c r="ZU93" s="2"/>
      <c r="ZV93" s="2"/>
      <c r="ZW93" s="2"/>
      <c r="ZX93" s="2"/>
      <c r="ZY93" s="2"/>
      <c r="ZZ93" s="2"/>
      <c r="AAA93" s="2"/>
      <c r="AAB93" s="2"/>
      <c r="AAC93" s="2"/>
      <c r="AAD93" s="2"/>
      <c r="AAE93" s="2"/>
      <c r="AAF93" s="2"/>
      <c r="AAG93" s="2"/>
      <c r="AAH93" s="2"/>
      <c r="AAI93" s="2"/>
      <c r="AAJ93" s="2"/>
      <c r="AAK93" s="2"/>
      <c r="AAL93" s="2"/>
      <c r="AAM93" s="2"/>
      <c r="AAN93" s="2"/>
      <c r="AAO93" s="2"/>
      <c r="AAP93" s="2"/>
      <c r="AAQ93" s="2"/>
      <c r="AAR93" s="2"/>
      <c r="AAS93" s="2"/>
      <c r="AAT93" s="2"/>
      <c r="AAU93" s="2"/>
      <c r="AAV93" s="2"/>
      <c r="AAW93" s="2"/>
      <c r="AAX93" s="2"/>
      <c r="AAY93" s="2"/>
      <c r="AAZ93" s="2"/>
      <c r="ABA93" s="2"/>
      <c r="ABB93" s="2"/>
      <c r="ABC93" s="2"/>
      <c r="ABD93" s="2"/>
      <c r="ABE93" s="2"/>
      <c r="ABF93" s="2"/>
      <c r="ABG93" s="2"/>
      <c r="ABH93" s="2"/>
      <c r="ABI93" s="2"/>
      <c r="ABJ93" s="2"/>
      <c r="ABK93" s="2"/>
      <c r="ABL93" s="2"/>
      <c r="ABM93" s="2"/>
      <c r="ABN93" s="2"/>
      <c r="ABO93" s="2"/>
      <c r="ABP93" s="2"/>
      <c r="ABQ93" s="2"/>
      <c r="ABR93" s="2"/>
      <c r="ABS93" s="2"/>
      <c r="ABT93" s="2"/>
      <c r="ABU93" s="2"/>
      <c r="ABV93" s="2"/>
      <c r="ABW93" s="2"/>
      <c r="ABX93" s="2"/>
      <c r="ABY93" s="2"/>
      <c r="ABZ93" s="2"/>
      <c r="ACA93" s="2"/>
      <c r="ACB93" s="2"/>
      <c r="ACC93" s="2"/>
      <c r="ACD93" s="2"/>
      <c r="ACE93" s="2"/>
      <c r="ACF93" s="2"/>
      <c r="ACG93" s="2"/>
      <c r="ACH93" s="2"/>
      <c r="ACI93" s="2"/>
      <c r="ACJ93" s="2"/>
      <c r="ACK93" s="2"/>
      <c r="ACL93" s="2"/>
      <c r="ACM93" s="2"/>
      <c r="ACN93" s="2"/>
      <c r="ACO93" s="2"/>
      <c r="ACP93" s="2"/>
      <c r="ACQ93" s="2"/>
      <c r="ACR93" s="2"/>
      <c r="ACS93" s="2"/>
      <c r="ACT93" s="2"/>
      <c r="ACU93" s="2"/>
      <c r="ACV93" s="2"/>
      <c r="ACW93" s="2"/>
      <c r="ACX93" s="2"/>
      <c r="ACY93" s="2"/>
      <c r="ACZ93" s="2"/>
      <c r="ADA93" s="2"/>
      <c r="ADB93" s="2"/>
      <c r="ADC93" s="2"/>
      <c r="ADD93" s="2"/>
      <c r="ADE93" s="2"/>
      <c r="ADF93" s="2"/>
      <c r="ADG93" s="2"/>
      <c r="ADH93" s="2"/>
      <c r="ADI93" s="2"/>
      <c r="ADJ93" s="2"/>
      <c r="ADK93" s="2"/>
      <c r="ADL93" s="2"/>
      <c r="ADM93" s="2"/>
      <c r="ADN93" s="2"/>
      <c r="ADO93" s="2"/>
      <c r="ADP93" s="2"/>
      <c r="ADQ93" s="2"/>
      <c r="ADR93" s="2"/>
      <c r="ADS93" s="2"/>
      <c r="ADT93" s="2"/>
      <c r="ADU93" s="2"/>
      <c r="ADV93" s="2"/>
      <c r="ADW93" s="2"/>
      <c r="ADX93" s="2"/>
      <c r="ADY93" s="2"/>
      <c r="ADZ93" s="2"/>
      <c r="AEA93" s="2"/>
      <c r="AEB93" s="2"/>
      <c r="AEC93" s="2"/>
      <c r="AED93" s="2"/>
      <c r="AEE93" s="2"/>
      <c r="AEF93" s="2"/>
      <c r="AEG93" s="2"/>
      <c r="AEH93" s="2"/>
      <c r="AEI93" s="2"/>
      <c r="AEJ93" s="2"/>
      <c r="AEK93" s="2"/>
      <c r="AEL93" s="2"/>
      <c r="AEM93" s="2"/>
      <c r="AEN93" s="2"/>
      <c r="AEO93" s="2"/>
      <c r="AEP93" s="2"/>
      <c r="AEQ93" s="2"/>
      <c r="AER93" s="2"/>
      <c r="AES93" s="2"/>
      <c r="AET93" s="2"/>
      <c r="AEU93" s="2"/>
      <c r="AEV93" s="2"/>
      <c r="AEW93" s="2"/>
      <c r="AEX93" s="2"/>
      <c r="AEY93" s="2"/>
      <c r="AEZ93" s="2"/>
      <c r="AFA93" s="2"/>
      <c r="AFB93" s="2"/>
      <c r="AFC93" s="2"/>
      <c r="AFD93" s="2"/>
      <c r="AFE93" s="2"/>
      <c r="AFF93" s="2"/>
      <c r="AFG93" s="2"/>
      <c r="AFH93" s="2"/>
    </row>
    <row r="94" spans="1:840" ht="17.25" customHeight="1" x14ac:dyDescent="0.2">
      <c r="A94" s="6">
        <v>31</v>
      </c>
      <c r="B94" s="50" t="s">
        <v>10</v>
      </c>
      <c r="C94" s="130">
        <f t="shared" ref="C94:D94" si="64">SUM(C95,C97,C99)</f>
        <v>104100</v>
      </c>
      <c r="D94" s="130">
        <f t="shared" si="64"/>
        <v>104100</v>
      </c>
      <c r="E94" s="130">
        <f t="shared" ref="E94:I94" si="65">SUM(E95,E97,E99)</f>
        <v>104100</v>
      </c>
      <c r="F94" s="130">
        <f t="shared" si="65"/>
        <v>104100</v>
      </c>
      <c r="G94" s="130">
        <f t="shared" si="65"/>
        <v>0</v>
      </c>
      <c r="H94" s="130">
        <f t="shared" si="65"/>
        <v>0</v>
      </c>
      <c r="I94" s="130">
        <f t="shared" si="65"/>
        <v>0</v>
      </c>
      <c r="J94" s="130">
        <v>104100</v>
      </c>
      <c r="K94" s="130">
        <v>104100</v>
      </c>
    </row>
    <row r="95" spans="1:840" ht="17.25" customHeight="1" x14ac:dyDescent="0.2">
      <c r="A95" s="7">
        <v>311</v>
      </c>
      <c r="B95" s="49" t="s">
        <v>33</v>
      </c>
      <c r="C95" s="131">
        <f t="shared" ref="C95:I95" si="66">SUM(C96)</f>
        <v>78000</v>
      </c>
      <c r="D95" s="131">
        <f t="shared" si="66"/>
        <v>78000</v>
      </c>
      <c r="E95" s="131">
        <f t="shared" si="66"/>
        <v>78000</v>
      </c>
      <c r="F95" s="131">
        <f t="shared" si="66"/>
        <v>78000</v>
      </c>
      <c r="G95" s="131">
        <f t="shared" si="66"/>
        <v>0</v>
      </c>
      <c r="H95" s="131">
        <f t="shared" si="66"/>
        <v>0</v>
      </c>
      <c r="I95" s="131">
        <f t="shared" si="66"/>
        <v>0</v>
      </c>
      <c r="J95" s="131"/>
      <c r="K95" s="131"/>
    </row>
    <row r="96" spans="1:840" ht="18.75" customHeight="1" x14ac:dyDescent="0.2">
      <c r="A96" s="8">
        <v>3111</v>
      </c>
      <c r="B96" s="48" t="s">
        <v>11</v>
      </c>
      <c r="C96" s="132">
        <v>78000</v>
      </c>
      <c r="D96" s="132">
        <v>78000</v>
      </c>
      <c r="E96" s="132">
        <v>78000</v>
      </c>
      <c r="F96" s="132">
        <v>78000</v>
      </c>
      <c r="G96" s="110">
        <v>0</v>
      </c>
      <c r="H96" s="110">
        <v>0</v>
      </c>
      <c r="I96" s="110">
        <v>0</v>
      </c>
      <c r="J96" s="134"/>
      <c r="K96" s="134"/>
    </row>
    <row r="97" spans="1:840" s="4" customFormat="1" ht="17.25" customHeight="1" x14ac:dyDescent="0.2">
      <c r="A97" s="7">
        <v>312</v>
      </c>
      <c r="B97" s="49" t="s">
        <v>12</v>
      </c>
      <c r="C97" s="131">
        <f t="shared" ref="C97:I97" si="67">SUM(C98)</f>
        <v>15000</v>
      </c>
      <c r="D97" s="131">
        <f t="shared" si="67"/>
        <v>15000</v>
      </c>
      <c r="E97" s="131">
        <f t="shared" si="67"/>
        <v>15000</v>
      </c>
      <c r="F97" s="131">
        <f t="shared" si="67"/>
        <v>15000</v>
      </c>
      <c r="G97" s="131">
        <f t="shared" si="67"/>
        <v>0</v>
      </c>
      <c r="H97" s="131">
        <f t="shared" si="67"/>
        <v>0</v>
      </c>
      <c r="I97" s="131">
        <f t="shared" si="67"/>
        <v>0</v>
      </c>
      <c r="J97" s="131"/>
      <c r="K97" s="13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  <c r="IW97" s="2"/>
      <c r="IX97" s="2"/>
      <c r="IY97" s="2"/>
      <c r="IZ97" s="2"/>
      <c r="JA97" s="2"/>
      <c r="JB97" s="2"/>
      <c r="JC97" s="2"/>
      <c r="JD97" s="2"/>
      <c r="JE97" s="2"/>
      <c r="JF97" s="2"/>
      <c r="JG97" s="2"/>
      <c r="JH97" s="2"/>
      <c r="JI97" s="2"/>
      <c r="JJ97" s="2"/>
      <c r="JK97" s="2"/>
      <c r="JL97" s="2"/>
      <c r="JM97" s="2"/>
      <c r="JN97" s="2"/>
      <c r="JO97" s="2"/>
      <c r="JP97" s="2"/>
      <c r="JQ97" s="2"/>
      <c r="JR97" s="2"/>
      <c r="JS97" s="2"/>
      <c r="JT97" s="2"/>
      <c r="JU97" s="2"/>
      <c r="JV97" s="2"/>
      <c r="JW97" s="2"/>
      <c r="JX97" s="2"/>
      <c r="JY97" s="2"/>
      <c r="JZ97" s="2"/>
      <c r="KA97" s="2"/>
      <c r="KB97" s="2"/>
      <c r="KC97" s="2"/>
      <c r="KD97" s="2"/>
      <c r="KE97" s="2"/>
      <c r="KF97" s="2"/>
      <c r="KG97" s="2"/>
      <c r="KH97" s="2"/>
      <c r="KI97" s="2"/>
      <c r="KJ97" s="2"/>
      <c r="KK97" s="2"/>
      <c r="KL97" s="2"/>
      <c r="KM97" s="2"/>
      <c r="KN97" s="2"/>
      <c r="KO97" s="2"/>
      <c r="KP97" s="2"/>
      <c r="KQ97" s="2"/>
      <c r="KR97" s="2"/>
      <c r="KS97" s="2"/>
      <c r="KT97" s="2"/>
      <c r="KU97" s="2"/>
      <c r="KV97" s="2"/>
      <c r="KW97" s="2"/>
      <c r="KX97" s="2"/>
      <c r="KY97" s="2"/>
      <c r="KZ97" s="2"/>
      <c r="LA97" s="2"/>
      <c r="LB97" s="2"/>
      <c r="LC97" s="2"/>
      <c r="LD97" s="2"/>
      <c r="LE97" s="2"/>
      <c r="LF97" s="2"/>
      <c r="LG97" s="2"/>
      <c r="LH97" s="2"/>
      <c r="LI97" s="2"/>
      <c r="LJ97" s="2"/>
      <c r="LK97" s="2"/>
      <c r="LL97" s="2"/>
      <c r="LM97" s="2"/>
      <c r="LN97" s="2"/>
      <c r="LO97" s="2"/>
      <c r="LP97" s="2"/>
      <c r="LQ97" s="2"/>
      <c r="LR97" s="2"/>
      <c r="LS97" s="2"/>
      <c r="LT97" s="2"/>
      <c r="LU97" s="2"/>
      <c r="LV97" s="2"/>
      <c r="LW97" s="2"/>
      <c r="LX97" s="2"/>
      <c r="LY97" s="2"/>
      <c r="LZ97" s="2"/>
      <c r="MA97" s="2"/>
      <c r="MB97" s="2"/>
      <c r="MC97" s="2"/>
      <c r="MD97" s="2"/>
      <c r="ME97" s="2"/>
      <c r="MF97" s="2"/>
      <c r="MG97" s="2"/>
      <c r="MH97" s="2"/>
      <c r="MI97" s="2"/>
      <c r="MJ97" s="2"/>
      <c r="MK97" s="2"/>
      <c r="ML97" s="2"/>
      <c r="MM97" s="2"/>
      <c r="MN97" s="2"/>
      <c r="MO97" s="2"/>
      <c r="MP97" s="2"/>
      <c r="MQ97" s="2"/>
      <c r="MR97" s="2"/>
      <c r="MS97" s="2"/>
      <c r="MT97" s="2"/>
      <c r="MU97" s="2"/>
      <c r="MV97" s="2"/>
      <c r="MW97" s="2"/>
      <c r="MX97" s="2"/>
      <c r="MY97" s="2"/>
      <c r="MZ97" s="2"/>
      <c r="NA97" s="2"/>
      <c r="NB97" s="2"/>
      <c r="NC97" s="2"/>
      <c r="ND97" s="2"/>
      <c r="NE97" s="2"/>
      <c r="NF97" s="2"/>
      <c r="NG97" s="2"/>
      <c r="NH97" s="2"/>
      <c r="NI97" s="2"/>
      <c r="NJ97" s="2"/>
      <c r="NK97" s="2"/>
      <c r="NL97" s="2"/>
      <c r="NM97" s="2"/>
      <c r="NN97" s="2"/>
      <c r="NO97" s="2"/>
      <c r="NP97" s="2"/>
      <c r="NQ97" s="2"/>
      <c r="NR97" s="2"/>
      <c r="NS97" s="2"/>
      <c r="NT97" s="2"/>
      <c r="NU97" s="2"/>
      <c r="NV97" s="2"/>
      <c r="NW97" s="2"/>
      <c r="NX97" s="2"/>
      <c r="NY97" s="2"/>
      <c r="NZ97" s="2"/>
      <c r="OA97" s="2"/>
      <c r="OB97" s="2"/>
      <c r="OC97" s="2"/>
      <c r="OD97" s="2"/>
      <c r="OE97" s="2"/>
      <c r="OF97" s="2"/>
      <c r="OG97" s="2"/>
      <c r="OH97" s="2"/>
      <c r="OI97" s="2"/>
      <c r="OJ97" s="2"/>
      <c r="OK97" s="2"/>
      <c r="OL97" s="2"/>
      <c r="OM97" s="2"/>
      <c r="ON97" s="2"/>
      <c r="OO97" s="2"/>
      <c r="OP97" s="2"/>
      <c r="OQ97" s="2"/>
      <c r="OR97" s="2"/>
      <c r="OS97" s="2"/>
      <c r="OT97" s="2"/>
      <c r="OU97" s="2"/>
      <c r="OV97" s="2"/>
      <c r="OW97" s="2"/>
      <c r="OX97" s="2"/>
      <c r="OY97" s="2"/>
      <c r="OZ97" s="2"/>
      <c r="PA97" s="2"/>
      <c r="PB97" s="2"/>
      <c r="PC97" s="2"/>
      <c r="PD97" s="2"/>
      <c r="PE97" s="2"/>
      <c r="PF97" s="2"/>
      <c r="PG97" s="2"/>
      <c r="PH97" s="2"/>
      <c r="PI97" s="2"/>
      <c r="PJ97" s="2"/>
      <c r="PK97" s="2"/>
      <c r="PL97" s="2"/>
      <c r="PM97" s="2"/>
      <c r="PN97" s="2"/>
      <c r="PO97" s="2"/>
      <c r="PP97" s="2"/>
      <c r="PQ97" s="2"/>
      <c r="PR97" s="2"/>
      <c r="PS97" s="2"/>
      <c r="PT97" s="2"/>
      <c r="PU97" s="2"/>
      <c r="PV97" s="2"/>
      <c r="PW97" s="2"/>
      <c r="PX97" s="2"/>
      <c r="PY97" s="2"/>
      <c r="PZ97" s="2"/>
      <c r="QA97" s="2"/>
      <c r="QB97" s="2"/>
      <c r="QC97" s="2"/>
      <c r="QD97" s="2"/>
      <c r="QE97" s="2"/>
      <c r="QF97" s="2"/>
      <c r="QG97" s="2"/>
      <c r="QH97" s="2"/>
      <c r="QI97" s="2"/>
      <c r="QJ97" s="2"/>
      <c r="QK97" s="2"/>
      <c r="QL97" s="2"/>
      <c r="QM97" s="2"/>
      <c r="QN97" s="2"/>
      <c r="QO97" s="2"/>
      <c r="QP97" s="2"/>
      <c r="QQ97" s="2"/>
      <c r="QR97" s="2"/>
      <c r="QS97" s="2"/>
      <c r="QT97" s="2"/>
      <c r="QU97" s="2"/>
      <c r="QV97" s="2"/>
      <c r="QW97" s="2"/>
      <c r="QX97" s="2"/>
      <c r="QY97" s="2"/>
      <c r="QZ97" s="2"/>
      <c r="RA97" s="2"/>
      <c r="RB97" s="2"/>
      <c r="RC97" s="2"/>
      <c r="RD97" s="2"/>
      <c r="RE97" s="2"/>
      <c r="RF97" s="2"/>
      <c r="RG97" s="2"/>
      <c r="RH97" s="2"/>
      <c r="RI97" s="2"/>
      <c r="RJ97" s="2"/>
      <c r="RK97" s="2"/>
      <c r="RL97" s="2"/>
      <c r="RM97" s="2"/>
      <c r="RN97" s="2"/>
      <c r="RO97" s="2"/>
      <c r="RP97" s="2"/>
      <c r="RQ97" s="2"/>
      <c r="RR97" s="2"/>
      <c r="RS97" s="2"/>
      <c r="RT97" s="2"/>
      <c r="RU97" s="2"/>
      <c r="RV97" s="2"/>
      <c r="RW97" s="2"/>
      <c r="RX97" s="2"/>
      <c r="RY97" s="2"/>
      <c r="RZ97" s="2"/>
      <c r="SA97" s="2"/>
      <c r="SB97" s="2"/>
      <c r="SC97" s="2"/>
      <c r="SD97" s="2"/>
      <c r="SE97" s="2"/>
      <c r="SF97" s="2"/>
      <c r="SG97" s="2"/>
      <c r="SH97" s="2"/>
      <c r="SI97" s="2"/>
      <c r="SJ97" s="2"/>
      <c r="SK97" s="2"/>
      <c r="SL97" s="2"/>
      <c r="SM97" s="2"/>
      <c r="SN97" s="2"/>
      <c r="SO97" s="2"/>
      <c r="SP97" s="2"/>
      <c r="SQ97" s="2"/>
      <c r="SR97" s="2"/>
      <c r="SS97" s="2"/>
      <c r="ST97" s="2"/>
      <c r="SU97" s="2"/>
      <c r="SV97" s="2"/>
      <c r="SW97" s="2"/>
      <c r="SX97" s="2"/>
      <c r="SY97" s="2"/>
      <c r="SZ97" s="2"/>
      <c r="TA97" s="2"/>
      <c r="TB97" s="2"/>
      <c r="TC97" s="2"/>
      <c r="TD97" s="2"/>
      <c r="TE97" s="2"/>
      <c r="TF97" s="2"/>
      <c r="TG97" s="2"/>
      <c r="TH97" s="2"/>
      <c r="TI97" s="2"/>
      <c r="TJ97" s="2"/>
      <c r="TK97" s="2"/>
      <c r="TL97" s="2"/>
      <c r="TM97" s="2"/>
      <c r="TN97" s="2"/>
      <c r="TO97" s="2"/>
      <c r="TP97" s="2"/>
      <c r="TQ97" s="2"/>
      <c r="TR97" s="2"/>
      <c r="TS97" s="2"/>
      <c r="TT97" s="2"/>
      <c r="TU97" s="2"/>
      <c r="TV97" s="2"/>
      <c r="TW97" s="2"/>
      <c r="TX97" s="2"/>
      <c r="TY97" s="2"/>
      <c r="TZ97" s="2"/>
      <c r="UA97" s="2"/>
      <c r="UB97" s="2"/>
      <c r="UC97" s="2"/>
      <c r="UD97" s="2"/>
      <c r="UE97" s="2"/>
      <c r="UF97" s="2"/>
      <c r="UG97" s="2"/>
      <c r="UH97" s="2"/>
      <c r="UI97" s="2"/>
      <c r="UJ97" s="2"/>
      <c r="UK97" s="2"/>
      <c r="UL97" s="2"/>
      <c r="UM97" s="2"/>
      <c r="UN97" s="2"/>
      <c r="UO97" s="2"/>
      <c r="UP97" s="2"/>
      <c r="UQ97" s="2"/>
      <c r="UR97" s="2"/>
      <c r="US97" s="2"/>
      <c r="UT97" s="2"/>
      <c r="UU97" s="2"/>
      <c r="UV97" s="2"/>
      <c r="UW97" s="2"/>
      <c r="UX97" s="2"/>
      <c r="UY97" s="2"/>
      <c r="UZ97" s="2"/>
      <c r="VA97" s="2"/>
      <c r="VB97" s="2"/>
      <c r="VC97" s="2"/>
      <c r="VD97" s="2"/>
      <c r="VE97" s="2"/>
      <c r="VF97" s="2"/>
      <c r="VG97" s="2"/>
      <c r="VH97" s="2"/>
      <c r="VI97" s="2"/>
      <c r="VJ97" s="2"/>
      <c r="VK97" s="2"/>
      <c r="VL97" s="2"/>
      <c r="VM97" s="2"/>
      <c r="VN97" s="2"/>
      <c r="VO97" s="2"/>
      <c r="VP97" s="2"/>
      <c r="VQ97" s="2"/>
      <c r="VR97" s="2"/>
      <c r="VS97" s="2"/>
      <c r="VT97" s="2"/>
      <c r="VU97" s="2"/>
      <c r="VV97" s="2"/>
      <c r="VW97" s="2"/>
      <c r="VX97" s="2"/>
      <c r="VY97" s="2"/>
      <c r="VZ97" s="2"/>
      <c r="WA97" s="2"/>
      <c r="WB97" s="2"/>
      <c r="WC97" s="2"/>
      <c r="WD97" s="2"/>
      <c r="WE97" s="2"/>
      <c r="WF97" s="2"/>
      <c r="WG97" s="2"/>
      <c r="WH97" s="2"/>
      <c r="WI97" s="2"/>
      <c r="WJ97" s="2"/>
      <c r="WK97" s="2"/>
      <c r="WL97" s="2"/>
      <c r="WM97" s="2"/>
      <c r="WN97" s="2"/>
      <c r="WO97" s="2"/>
      <c r="WP97" s="2"/>
      <c r="WQ97" s="2"/>
      <c r="WR97" s="2"/>
      <c r="WS97" s="2"/>
      <c r="WT97" s="2"/>
      <c r="WU97" s="2"/>
      <c r="WV97" s="2"/>
      <c r="WW97" s="2"/>
      <c r="WX97" s="2"/>
      <c r="WY97" s="2"/>
      <c r="WZ97" s="2"/>
      <c r="XA97" s="2"/>
      <c r="XB97" s="2"/>
      <c r="XC97" s="2"/>
      <c r="XD97" s="2"/>
      <c r="XE97" s="2"/>
      <c r="XF97" s="2"/>
      <c r="XG97" s="2"/>
      <c r="XH97" s="2"/>
      <c r="XI97" s="2"/>
      <c r="XJ97" s="2"/>
      <c r="XK97" s="2"/>
      <c r="XL97" s="2"/>
      <c r="XM97" s="2"/>
      <c r="XN97" s="2"/>
      <c r="XO97" s="2"/>
      <c r="XP97" s="2"/>
      <c r="XQ97" s="2"/>
      <c r="XR97" s="2"/>
      <c r="XS97" s="2"/>
      <c r="XT97" s="2"/>
      <c r="XU97" s="2"/>
      <c r="XV97" s="2"/>
      <c r="XW97" s="2"/>
      <c r="XX97" s="2"/>
      <c r="XY97" s="2"/>
      <c r="XZ97" s="2"/>
      <c r="YA97" s="2"/>
      <c r="YB97" s="2"/>
      <c r="YC97" s="2"/>
      <c r="YD97" s="2"/>
      <c r="YE97" s="2"/>
      <c r="YF97" s="2"/>
      <c r="YG97" s="2"/>
      <c r="YH97" s="2"/>
      <c r="YI97" s="2"/>
      <c r="YJ97" s="2"/>
      <c r="YK97" s="2"/>
      <c r="YL97" s="2"/>
      <c r="YM97" s="2"/>
      <c r="YN97" s="2"/>
      <c r="YO97" s="2"/>
      <c r="YP97" s="2"/>
      <c r="YQ97" s="2"/>
      <c r="YR97" s="2"/>
      <c r="YS97" s="2"/>
      <c r="YT97" s="2"/>
      <c r="YU97" s="2"/>
      <c r="YV97" s="2"/>
      <c r="YW97" s="2"/>
      <c r="YX97" s="2"/>
      <c r="YY97" s="2"/>
      <c r="YZ97" s="2"/>
      <c r="ZA97" s="2"/>
      <c r="ZB97" s="2"/>
      <c r="ZC97" s="2"/>
      <c r="ZD97" s="2"/>
      <c r="ZE97" s="2"/>
      <c r="ZF97" s="2"/>
      <c r="ZG97" s="2"/>
      <c r="ZH97" s="2"/>
      <c r="ZI97" s="2"/>
      <c r="ZJ97" s="2"/>
      <c r="ZK97" s="2"/>
      <c r="ZL97" s="2"/>
      <c r="ZM97" s="2"/>
      <c r="ZN97" s="2"/>
      <c r="ZO97" s="2"/>
      <c r="ZP97" s="2"/>
      <c r="ZQ97" s="2"/>
      <c r="ZR97" s="2"/>
      <c r="ZS97" s="2"/>
      <c r="ZT97" s="2"/>
      <c r="ZU97" s="2"/>
      <c r="ZV97" s="2"/>
      <c r="ZW97" s="2"/>
      <c r="ZX97" s="2"/>
      <c r="ZY97" s="2"/>
      <c r="ZZ97" s="2"/>
      <c r="AAA97" s="2"/>
      <c r="AAB97" s="2"/>
      <c r="AAC97" s="2"/>
      <c r="AAD97" s="2"/>
      <c r="AAE97" s="2"/>
      <c r="AAF97" s="2"/>
      <c r="AAG97" s="2"/>
      <c r="AAH97" s="2"/>
      <c r="AAI97" s="2"/>
      <c r="AAJ97" s="2"/>
      <c r="AAK97" s="2"/>
      <c r="AAL97" s="2"/>
      <c r="AAM97" s="2"/>
      <c r="AAN97" s="2"/>
      <c r="AAO97" s="2"/>
      <c r="AAP97" s="2"/>
      <c r="AAQ97" s="2"/>
      <c r="AAR97" s="2"/>
      <c r="AAS97" s="2"/>
      <c r="AAT97" s="2"/>
      <c r="AAU97" s="2"/>
      <c r="AAV97" s="2"/>
      <c r="AAW97" s="2"/>
      <c r="AAX97" s="2"/>
      <c r="AAY97" s="2"/>
      <c r="AAZ97" s="2"/>
      <c r="ABA97" s="2"/>
      <c r="ABB97" s="2"/>
      <c r="ABC97" s="2"/>
      <c r="ABD97" s="2"/>
      <c r="ABE97" s="2"/>
      <c r="ABF97" s="2"/>
      <c r="ABG97" s="2"/>
      <c r="ABH97" s="2"/>
      <c r="ABI97" s="2"/>
      <c r="ABJ97" s="2"/>
      <c r="ABK97" s="2"/>
      <c r="ABL97" s="2"/>
      <c r="ABM97" s="2"/>
      <c r="ABN97" s="2"/>
      <c r="ABO97" s="2"/>
      <c r="ABP97" s="2"/>
      <c r="ABQ97" s="2"/>
      <c r="ABR97" s="2"/>
      <c r="ABS97" s="2"/>
      <c r="ABT97" s="2"/>
      <c r="ABU97" s="2"/>
      <c r="ABV97" s="2"/>
      <c r="ABW97" s="2"/>
      <c r="ABX97" s="2"/>
      <c r="ABY97" s="2"/>
      <c r="ABZ97" s="2"/>
      <c r="ACA97" s="2"/>
      <c r="ACB97" s="2"/>
      <c r="ACC97" s="2"/>
      <c r="ACD97" s="2"/>
      <c r="ACE97" s="2"/>
      <c r="ACF97" s="2"/>
      <c r="ACG97" s="2"/>
      <c r="ACH97" s="2"/>
      <c r="ACI97" s="2"/>
      <c r="ACJ97" s="2"/>
      <c r="ACK97" s="2"/>
      <c r="ACL97" s="2"/>
      <c r="ACM97" s="2"/>
      <c r="ACN97" s="2"/>
      <c r="ACO97" s="2"/>
      <c r="ACP97" s="2"/>
      <c r="ACQ97" s="2"/>
      <c r="ACR97" s="2"/>
      <c r="ACS97" s="2"/>
      <c r="ACT97" s="2"/>
      <c r="ACU97" s="2"/>
      <c r="ACV97" s="2"/>
      <c r="ACW97" s="2"/>
      <c r="ACX97" s="2"/>
      <c r="ACY97" s="2"/>
      <c r="ACZ97" s="2"/>
      <c r="ADA97" s="2"/>
      <c r="ADB97" s="2"/>
      <c r="ADC97" s="2"/>
      <c r="ADD97" s="2"/>
      <c r="ADE97" s="2"/>
      <c r="ADF97" s="2"/>
      <c r="ADG97" s="2"/>
      <c r="ADH97" s="2"/>
      <c r="ADI97" s="2"/>
      <c r="ADJ97" s="2"/>
      <c r="ADK97" s="2"/>
      <c r="ADL97" s="2"/>
      <c r="ADM97" s="2"/>
      <c r="ADN97" s="2"/>
      <c r="ADO97" s="2"/>
      <c r="ADP97" s="2"/>
      <c r="ADQ97" s="2"/>
      <c r="ADR97" s="2"/>
      <c r="ADS97" s="2"/>
      <c r="ADT97" s="2"/>
      <c r="ADU97" s="2"/>
      <c r="ADV97" s="2"/>
      <c r="ADW97" s="2"/>
      <c r="ADX97" s="2"/>
      <c r="ADY97" s="2"/>
      <c r="ADZ97" s="2"/>
      <c r="AEA97" s="2"/>
      <c r="AEB97" s="2"/>
      <c r="AEC97" s="2"/>
      <c r="AED97" s="2"/>
      <c r="AEE97" s="2"/>
      <c r="AEF97" s="2"/>
      <c r="AEG97" s="2"/>
      <c r="AEH97" s="2"/>
      <c r="AEI97" s="2"/>
      <c r="AEJ97" s="2"/>
      <c r="AEK97" s="2"/>
      <c r="AEL97" s="2"/>
      <c r="AEM97" s="2"/>
      <c r="AEN97" s="2"/>
      <c r="AEO97" s="2"/>
      <c r="AEP97" s="2"/>
      <c r="AEQ97" s="2"/>
      <c r="AER97" s="2"/>
      <c r="AES97" s="2"/>
      <c r="AET97" s="2"/>
      <c r="AEU97" s="2"/>
      <c r="AEV97" s="2"/>
      <c r="AEW97" s="2"/>
      <c r="AEX97" s="2"/>
      <c r="AEY97" s="2"/>
      <c r="AEZ97" s="2"/>
      <c r="AFA97" s="2"/>
      <c r="AFB97" s="2"/>
      <c r="AFC97" s="2"/>
      <c r="AFD97" s="2"/>
      <c r="AFE97" s="2"/>
      <c r="AFF97" s="2"/>
      <c r="AFG97" s="2"/>
      <c r="AFH97" s="2"/>
    </row>
    <row r="98" spans="1:840" ht="17.25" customHeight="1" x14ac:dyDescent="0.2">
      <c r="A98" s="8">
        <v>3121</v>
      </c>
      <c r="B98" s="48" t="s">
        <v>12</v>
      </c>
      <c r="C98" s="132">
        <v>15000</v>
      </c>
      <c r="D98" s="132">
        <v>15000</v>
      </c>
      <c r="E98" s="132">
        <v>15000</v>
      </c>
      <c r="F98" s="132">
        <v>15000</v>
      </c>
      <c r="G98" s="110">
        <v>0</v>
      </c>
      <c r="H98" s="110">
        <v>0</v>
      </c>
      <c r="I98" s="110">
        <v>0</v>
      </c>
      <c r="J98" s="134"/>
      <c r="K98" s="134"/>
    </row>
    <row r="99" spans="1:840" ht="18" customHeight="1" x14ac:dyDescent="0.2">
      <c r="A99" s="7">
        <v>313</v>
      </c>
      <c r="B99" s="49" t="s">
        <v>13</v>
      </c>
      <c r="C99" s="131">
        <f t="shared" ref="C99:I99" si="68">SUM(C100:C100)</f>
        <v>11100</v>
      </c>
      <c r="D99" s="131">
        <f t="shared" si="68"/>
        <v>11100</v>
      </c>
      <c r="E99" s="131">
        <f t="shared" si="68"/>
        <v>11100</v>
      </c>
      <c r="F99" s="131">
        <f t="shared" si="68"/>
        <v>11100</v>
      </c>
      <c r="G99" s="131">
        <f t="shared" si="68"/>
        <v>0</v>
      </c>
      <c r="H99" s="131">
        <f t="shared" si="68"/>
        <v>0</v>
      </c>
      <c r="I99" s="131">
        <f t="shared" si="68"/>
        <v>0</v>
      </c>
      <c r="J99" s="131"/>
      <c r="K99" s="131"/>
    </row>
    <row r="100" spans="1:840" ht="18" customHeight="1" x14ac:dyDescent="0.2">
      <c r="A100" s="8">
        <v>3132</v>
      </c>
      <c r="B100" s="48" t="s">
        <v>14</v>
      </c>
      <c r="C100" s="132">
        <v>11100</v>
      </c>
      <c r="D100" s="132">
        <v>11100</v>
      </c>
      <c r="E100" s="132">
        <v>11100</v>
      </c>
      <c r="F100" s="132">
        <v>11100</v>
      </c>
      <c r="G100" s="110">
        <v>0</v>
      </c>
      <c r="H100" s="110">
        <v>0</v>
      </c>
      <c r="I100" s="110">
        <v>0</v>
      </c>
      <c r="J100" s="134"/>
      <c r="K100" s="134"/>
    </row>
    <row r="101" spans="1:840" s="4" customFormat="1" ht="18" customHeight="1" x14ac:dyDescent="0.2">
      <c r="A101" s="6">
        <v>32</v>
      </c>
      <c r="B101" s="50" t="s">
        <v>39</v>
      </c>
      <c r="C101" s="130">
        <f t="shared" ref="C101:D101" si="69">SUM(C102,C106,C110,C118)</f>
        <v>24768</v>
      </c>
      <c r="D101" s="130">
        <f t="shared" si="69"/>
        <v>24768</v>
      </c>
      <c r="E101" s="130">
        <f t="shared" ref="E101:I101" si="70">SUM(E102,E106,E110,E118)</f>
        <v>24768</v>
      </c>
      <c r="F101" s="130">
        <f t="shared" si="70"/>
        <v>24768</v>
      </c>
      <c r="G101" s="130">
        <f t="shared" si="70"/>
        <v>0</v>
      </c>
      <c r="H101" s="130">
        <f t="shared" si="70"/>
        <v>0</v>
      </c>
      <c r="I101" s="130">
        <f t="shared" si="70"/>
        <v>0</v>
      </c>
      <c r="J101" s="130">
        <v>24768</v>
      </c>
      <c r="K101" s="130">
        <v>24768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  <c r="IW101" s="2"/>
      <c r="IX101" s="2"/>
      <c r="IY101" s="2"/>
      <c r="IZ101" s="2"/>
      <c r="JA101" s="2"/>
      <c r="JB101" s="2"/>
      <c r="JC101" s="2"/>
      <c r="JD101" s="2"/>
      <c r="JE101" s="2"/>
      <c r="JF101" s="2"/>
      <c r="JG101" s="2"/>
      <c r="JH101" s="2"/>
      <c r="JI101" s="2"/>
      <c r="JJ101" s="2"/>
      <c r="JK101" s="2"/>
      <c r="JL101" s="2"/>
      <c r="JM101" s="2"/>
      <c r="JN101" s="2"/>
      <c r="JO101" s="2"/>
      <c r="JP101" s="2"/>
      <c r="JQ101" s="2"/>
      <c r="JR101" s="2"/>
      <c r="JS101" s="2"/>
      <c r="JT101" s="2"/>
      <c r="JU101" s="2"/>
      <c r="JV101" s="2"/>
      <c r="JW101" s="2"/>
      <c r="JX101" s="2"/>
      <c r="JY101" s="2"/>
      <c r="JZ101" s="2"/>
      <c r="KA101" s="2"/>
      <c r="KB101" s="2"/>
      <c r="KC101" s="2"/>
      <c r="KD101" s="2"/>
      <c r="KE101" s="2"/>
      <c r="KF101" s="2"/>
      <c r="KG101" s="2"/>
      <c r="KH101" s="2"/>
      <c r="KI101" s="2"/>
      <c r="KJ101" s="2"/>
      <c r="KK101" s="2"/>
      <c r="KL101" s="2"/>
      <c r="KM101" s="2"/>
      <c r="KN101" s="2"/>
      <c r="KO101" s="2"/>
      <c r="KP101" s="2"/>
      <c r="KQ101" s="2"/>
      <c r="KR101" s="2"/>
      <c r="KS101" s="2"/>
      <c r="KT101" s="2"/>
      <c r="KU101" s="2"/>
      <c r="KV101" s="2"/>
      <c r="KW101" s="2"/>
      <c r="KX101" s="2"/>
      <c r="KY101" s="2"/>
      <c r="KZ101" s="2"/>
      <c r="LA101" s="2"/>
      <c r="LB101" s="2"/>
      <c r="LC101" s="2"/>
      <c r="LD101" s="2"/>
      <c r="LE101" s="2"/>
      <c r="LF101" s="2"/>
      <c r="LG101" s="2"/>
      <c r="LH101" s="2"/>
      <c r="LI101" s="2"/>
      <c r="LJ101" s="2"/>
      <c r="LK101" s="2"/>
      <c r="LL101" s="2"/>
      <c r="LM101" s="2"/>
      <c r="LN101" s="2"/>
      <c r="LO101" s="2"/>
      <c r="LP101" s="2"/>
      <c r="LQ101" s="2"/>
      <c r="LR101" s="2"/>
      <c r="LS101" s="2"/>
      <c r="LT101" s="2"/>
      <c r="LU101" s="2"/>
      <c r="LV101" s="2"/>
      <c r="LW101" s="2"/>
      <c r="LX101" s="2"/>
      <c r="LY101" s="2"/>
      <c r="LZ101" s="2"/>
      <c r="MA101" s="2"/>
      <c r="MB101" s="2"/>
      <c r="MC101" s="2"/>
      <c r="MD101" s="2"/>
      <c r="ME101" s="2"/>
      <c r="MF101" s="2"/>
      <c r="MG101" s="2"/>
      <c r="MH101" s="2"/>
      <c r="MI101" s="2"/>
      <c r="MJ101" s="2"/>
      <c r="MK101" s="2"/>
      <c r="ML101" s="2"/>
      <c r="MM101" s="2"/>
      <c r="MN101" s="2"/>
      <c r="MO101" s="2"/>
      <c r="MP101" s="2"/>
      <c r="MQ101" s="2"/>
      <c r="MR101" s="2"/>
      <c r="MS101" s="2"/>
      <c r="MT101" s="2"/>
      <c r="MU101" s="2"/>
      <c r="MV101" s="2"/>
      <c r="MW101" s="2"/>
      <c r="MX101" s="2"/>
      <c r="MY101" s="2"/>
      <c r="MZ101" s="2"/>
      <c r="NA101" s="2"/>
      <c r="NB101" s="2"/>
      <c r="NC101" s="2"/>
      <c r="ND101" s="2"/>
      <c r="NE101" s="2"/>
      <c r="NF101" s="2"/>
      <c r="NG101" s="2"/>
      <c r="NH101" s="2"/>
      <c r="NI101" s="2"/>
      <c r="NJ101" s="2"/>
      <c r="NK101" s="2"/>
      <c r="NL101" s="2"/>
      <c r="NM101" s="2"/>
      <c r="NN101" s="2"/>
      <c r="NO101" s="2"/>
      <c r="NP101" s="2"/>
      <c r="NQ101" s="2"/>
      <c r="NR101" s="2"/>
      <c r="NS101" s="2"/>
      <c r="NT101" s="2"/>
      <c r="NU101" s="2"/>
      <c r="NV101" s="2"/>
      <c r="NW101" s="2"/>
      <c r="NX101" s="2"/>
      <c r="NY101" s="2"/>
      <c r="NZ101" s="2"/>
      <c r="OA101" s="2"/>
      <c r="OB101" s="2"/>
      <c r="OC101" s="2"/>
      <c r="OD101" s="2"/>
      <c r="OE101" s="2"/>
      <c r="OF101" s="2"/>
      <c r="OG101" s="2"/>
      <c r="OH101" s="2"/>
      <c r="OI101" s="2"/>
      <c r="OJ101" s="2"/>
      <c r="OK101" s="2"/>
      <c r="OL101" s="2"/>
      <c r="OM101" s="2"/>
      <c r="ON101" s="2"/>
      <c r="OO101" s="2"/>
      <c r="OP101" s="2"/>
      <c r="OQ101" s="2"/>
      <c r="OR101" s="2"/>
      <c r="OS101" s="2"/>
      <c r="OT101" s="2"/>
      <c r="OU101" s="2"/>
      <c r="OV101" s="2"/>
      <c r="OW101" s="2"/>
      <c r="OX101" s="2"/>
      <c r="OY101" s="2"/>
      <c r="OZ101" s="2"/>
      <c r="PA101" s="2"/>
      <c r="PB101" s="2"/>
      <c r="PC101" s="2"/>
      <c r="PD101" s="2"/>
      <c r="PE101" s="2"/>
      <c r="PF101" s="2"/>
      <c r="PG101" s="2"/>
      <c r="PH101" s="2"/>
      <c r="PI101" s="2"/>
      <c r="PJ101" s="2"/>
      <c r="PK101" s="2"/>
      <c r="PL101" s="2"/>
      <c r="PM101" s="2"/>
      <c r="PN101" s="2"/>
      <c r="PO101" s="2"/>
      <c r="PP101" s="2"/>
      <c r="PQ101" s="2"/>
      <c r="PR101" s="2"/>
      <c r="PS101" s="2"/>
      <c r="PT101" s="2"/>
      <c r="PU101" s="2"/>
      <c r="PV101" s="2"/>
      <c r="PW101" s="2"/>
      <c r="PX101" s="2"/>
      <c r="PY101" s="2"/>
      <c r="PZ101" s="2"/>
      <c r="QA101" s="2"/>
      <c r="QB101" s="2"/>
      <c r="QC101" s="2"/>
      <c r="QD101" s="2"/>
      <c r="QE101" s="2"/>
      <c r="QF101" s="2"/>
      <c r="QG101" s="2"/>
      <c r="QH101" s="2"/>
      <c r="QI101" s="2"/>
      <c r="QJ101" s="2"/>
      <c r="QK101" s="2"/>
      <c r="QL101" s="2"/>
      <c r="QM101" s="2"/>
      <c r="QN101" s="2"/>
      <c r="QO101" s="2"/>
      <c r="QP101" s="2"/>
      <c r="QQ101" s="2"/>
      <c r="QR101" s="2"/>
      <c r="QS101" s="2"/>
      <c r="QT101" s="2"/>
      <c r="QU101" s="2"/>
      <c r="QV101" s="2"/>
      <c r="QW101" s="2"/>
      <c r="QX101" s="2"/>
      <c r="QY101" s="2"/>
      <c r="QZ101" s="2"/>
      <c r="RA101" s="2"/>
      <c r="RB101" s="2"/>
      <c r="RC101" s="2"/>
      <c r="RD101" s="2"/>
      <c r="RE101" s="2"/>
      <c r="RF101" s="2"/>
      <c r="RG101" s="2"/>
      <c r="RH101" s="2"/>
      <c r="RI101" s="2"/>
      <c r="RJ101" s="2"/>
      <c r="RK101" s="2"/>
      <c r="RL101" s="2"/>
      <c r="RM101" s="2"/>
      <c r="RN101" s="2"/>
      <c r="RO101" s="2"/>
      <c r="RP101" s="2"/>
      <c r="RQ101" s="2"/>
      <c r="RR101" s="2"/>
      <c r="RS101" s="2"/>
      <c r="RT101" s="2"/>
      <c r="RU101" s="2"/>
      <c r="RV101" s="2"/>
      <c r="RW101" s="2"/>
      <c r="RX101" s="2"/>
      <c r="RY101" s="2"/>
      <c r="RZ101" s="2"/>
      <c r="SA101" s="2"/>
      <c r="SB101" s="2"/>
      <c r="SC101" s="2"/>
      <c r="SD101" s="2"/>
      <c r="SE101" s="2"/>
      <c r="SF101" s="2"/>
      <c r="SG101" s="2"/>
      <c r="SH101" s="2"/>
      <c r="SI101" s="2"/>
      <c r="SJ101" s="2"/>
      <c r="SK101" s="2"/>
      <c r="SL101" s="2"/>
      <c r="SM101" s="2"/>
      <c r="SN101" s="2"/>
      <c r="SO101" s="2"/>
      <c r="SP101" s="2"/>
      <c r="SQ101" s="2"/>
      <c r="SR101" s="2"/>
      <c r="SS101" s="2"/>
      <c r="ST101" s="2"/>
      <c r="SU101" s="2"/>
      <c r="SV101" s="2"/>
      <c r="SW101" s="2"/>
      <c r="SX101" s="2"/>
      <c r="SY101" s="2"/>
      <c r="SZ101" s="2"/>
      <c r="TA101" s="2"/>
      <c r="TB101" s="2"/>
      <c r="TC101" s="2"/>
      <c r="TD101" s="2"/>
      <c r="TE101" s="2"/>
      <c r="TF101" s="2"/>
      <c r="TG101" s="2"/>
      <c r="TH101" s="2"/>
      <c r="TI101" s="2"/>
      <c r="TJ101" s="2"/>
      <c r="TK101" s="2"/>
      <c r="TL101" s="2"/>
      <c r="TM101" s="2"/>
      <c r="TN101" s="2"/>
      <c r="TO101" s="2"/>
      <c r="TP101" s="2"/>
      <c r="TQ101" s="2"/>
      <c r="TR101" s="2"/>
      <c r="TS101" s="2"/>
      <c r="TT101" s="2"/>
      <c r="TU101" s="2"/>
      <c r="TV101" s="2"/>
      <c r="TW101" s="2"/>
      <c r="TX101" s="2"/>
      <c r="TY101" s="2"/>
      <c r="TZ101" s="2"/>
      <c r="UA101" s="2"/>
      <c r="UB101" s="2"/>
      <c r="UC101" s="2"/>
      <c r="UD101" s="2"/>
      <c r="UE101" s="2"/>
      <c r="UF101" s="2"/>
      <c r="UG101" s="2"/>
      <c r="UH101" s="2"/>
      <c r="UI101" s="2"/>
      <c r="UJ101" s="2"/>
      <c r="UK101" s="2"/>
      <c r="UL101" s="2"/>
      <c r="UM101" s="2"/>
      <c r="UN101" s="2"/>
      <c r="UO101" s="2"/>
      <c r="UP101" s="2"/>
      <c r="UQ101" s="2"/>
      <c r="UR101" s="2"/>
      <c r="US101" s="2"/>
      <c r="UT101" s="2"/>
      <c r="UU101" s="2"/>
      <c r="UV101" s="2"/>
      <c r="UW101" s="2"/>
      <c r="UX101" s="2"/>
      <c r="UY101" s="2"/>
      <c r="UZ101" s="2"/>
      <c r="VA101" s="2"/>
      <c r="VB101" s="2"/>
      <c r="VC101" s="2"/>
      <c r="VD101" s="2"/>
      <c r="VE101" s="2"/>
      <c r="VF101" s="2"/>
      <c r="VG101" s="2"/>
      <c r="VH101" s="2"/>
      <c r="VI101" s="2"/>
      <c r="VJ101" s="2"/>
      <c r="VK101" s="2"/>
      <c r="VL101" s="2"/>
      <c r="VM101" s="2"/>
      <c r="VN101" s="2"/>
      <c r="VO101" s="2"/>
      <c r="VP101" s="2"/>
      <c r="VQ101" s="2"/>
      <c r="VR101" s="2"/>
      <c r="VS101" s="2"/>
      <c r="VT101" s="2"/>
      <c r="VU101" s="2"/>
      <c r="VV101" s="2"/>
      <c r="VW101" s="2"/>
      <c r="VX101" s="2"/>
      <c r="VY101" s="2"/>
      <c r="VZ101" s="2"/>
      <c r="WA101" s="2"/>
      <c r="WB101" s="2"/>
      <c r="WC101" s="2"/>
      <c r="WD101" s="2"/>
      <c r="WE101" s="2"/>
      <c r="WF101" s="2"/>
      <c r="WG101" s="2"/>
      <c r="WH101" s="2"/>
      <c r="WI101" s="2"/>
      <c r="WJ101" s="2"/>
      <c r="WK101" s="2"/>
      <c r="WL101" s="2"/>
      <c r="WM101" s="2"/>
      <c r="WN101" s="2"/>
      <c r="WO101" s="2"/>
      <c r="WP101" s="2"/>
      <c r="WQ101" s="2"/>
      <c r="WR101" s="2"/>
      <c r="WS101" s="2"/>
      <c r="WT101" s="2"/>
      <c r="WU101" s="2"/>
      <c r="WV101" s="2"/>
      <c r="WW101" s="2"/>
      <c r="WX101" s="2"/>
      <c r="WY101" s="2"/>
      <c r="WZ101" s="2"/>
      <c r="XA101" s="2"/>
      <c r="XB101" s="2"/>
      <c r="XC101" s="2"/>
      <c r="XD101" s="2"/>
      <c r="XE101" s="2"/>
      <c r="XF101" s="2"/>
      <c r="XG101" s="2"/>
      <c r="XH101" s="2"/>
      <c r="XI101" s="2"/>
      <c r="XJ101" s="2"/>
      <c r="XK101" s="2"/>
      <c r="XL101" s="2"/>
      <c r="XM101" s="2"/>
      <c r="XN101" s="2"/>
      <c r="XO101" s="2"/>
      <c r="XP101" s="2"/>
      <c r="XQ101" s="2"/>
      <c r="XR101" s="2"/>
      <c r="XS101" s="2"/>
      <c r="XT101" s="2"/>
      <c r="XU101" s="2"/>
      <c r="XV101" s="2"/>
      <c r="XW101" s="2"/>
      <c r="XX101" s="2"/>
      <c r="XY101" s="2"/>
      <c r="XZ101" s="2"/>
      <c r="YA101" s="2"/>
      <c r="YB101" s="2"/>
      <c r="YC101" s="2"/>
      <c r="YD101" s="2"/>
      <c r="YE101" s="2"/>
      <c r="YF101" s="2"/>
      <c r="YG101" s="2"/>
      <c r="YH101" s="2"/>
      <c r="YI101" s="2"/>
      <c r="YJ101" s="2"/>
      <c r="YK101" s="2"/>
      <c r="YL101" s="2"/>
      <c r="YM101" s="2"/>
      <c r="YN101" s="2"/>
      <c r="YO101" s="2"/>
      <c r="YP101" s="2"/>
      <c r="YQ101" s="2"/>
      <c r="YR101" s="2"/>
      <c r="YS101" s="2"/>
      <c r="YT101" s="2"/>
      <c r="YU101" s="2"/>
      <c r="YV101" s="2"/>
      <c r="YW101" s="2"/>
      <c r="YX101" s="2"/>
      <c r="YY101" s="2"/>
      <c r="YZ101" s="2"/>
      <c r="ZA101" s="2"/>
      <c r="ZB101" s="2"/>
      <c r="ZC101" s="2"/>
      <c r="ZD101" s="2"/>
      <c r="ZE101" s="2"/>
      <c r="ZF101" s="2"/>
      <c r="ZG101" s="2"/>
      <c r="ZH101" s="2"/>
      <c r="ZI101" s="2"/>
      <c r="ZJ101" s="2"/>
      <c r="ZK101" s="2"/>
      <c r="ZL101" s="2"/>
      <c r="ZM101" s="2"/>
      <c r="ZN101" s="2"/>
      <c r="ZO101" s="2"/>
      <c r="ZP101" s="2"/>
      <c r="ZQ101" s="2"/>
      <c r="ZR101" s="2"/>
      <c r="ZS101" s="2"/>
      <c r="ZT101" s="2"/>
      <c r="ZU101" s="2"/>
      <c r="ZV101" s="2"/>
      <c r="ZW101" s="2"/>
      <c r="ZX101" s="2"/>
      <c r="ZY101" s="2"/>
      <c r="ZZ101" s="2"/>
      <c r="AAA101" s="2"/>
      <c r="AAB101" s="2"/>
      <c r="AAC101" s="2"/>
      <c r="AAD101" s="2"/>
      <c r="AAE101" s="2"/>
      <c r="AAF101" s="2"/>
      <c r="AAG101" s="2"/>
      <c r="AAH101" s="2"/>
      <c r="AAI101" s="2"/>
      <c r="AAJ101" s="2"/>
      <c r="AAK101" s="2"/>
      <c r="AAL101" s="2"/>
      <c r="AAM101" s="2"/>
      <c r="AAN101" s="2"/>
      <c r="AAO101" s="2"/>
      <c r="AAP101" s="2"/>
      <c r="AAQ101" s="2"/>
      <c r="AAR101" s="2"/>
      <c r="AAS101" s="2"/>
      <c r="AAT101" s="2"/>
      <c r="AAU101" s="2"/>
      <c r="AAV101" s="2"/>
      <c r="AAW101" s="2"/>
      <c r="AAX101" s="2"/>
      <c r="AAY101" s="2"/>
      <c r="AAZ101" s="2"/>
      <c r="ABA101" s="2"/>
      <c r="ABB101" s="2"/>
      <c r="ABC101" s="2"/>
      <c r="ABD101" s="2"/>
      <c r="ABE101" s="2"/>
      <c r="ABF101" s="2"/>
      <c r="ABG101" s="2"/>
      <c r="ABH101" s="2"/>
      <c r="ABI101" s="2"/>
      <c r="ABJ101" s="2"/>
      <c r="ABK101" s="2"/>
      <c r="ABL101" s="2"/>
      <c r="ABM101" s="2"/>
      <c r="ABN101" s="2"/>
      <c r="ABO101" s="2"/>
      <c r="ABP101" s="2"/>
      <c r="ABQ101" s="2"/>
      <c r="ABR101" s="2"/>
      <c r="ABS101" s="2"/>
      <c r="ABT101" s="2"/>
      <c r="ABU101" s="2"/>
      <c r="ABV101" s="2"/>
      <c r="ABW101" s="2"/>
      <c r="ABX101" s="2"/>
      <c r="ABY101" s="2"/>
      <c r="ABZ101" s="2"/>
      <c r="ACA101" s="2"/>
      <c r="ACB101" s="2"/>
      <c r="ACC101" s="2"/>
      <c r="ACD101" s="2"/>
      <c r="ACE101" s="2"/>
      <c r="ACF101" s="2"/>
      <c r="ACG101" s="2"/>
      <c r="ACH101" s="2"/>
      <c r="ACI101" s="2"/>
      <c r="ACJ101" s="2"/>
      <c r="ACK101" s="2"/>
      <c r="ACL101" s="2"/>
      <c r="ACM101" s="2"/>
      <c r="ACN101" s="2"/>
      <c r="ACO101" s="2"/>
      <c r="ACP101" s="2"/>
      <c r="ACQ101" s="2"/>
      <c r="ACR101" s="2"/>
      <c r="ACS101" s="2"/>
      <c r="ACT101" s="2"/>
      <c r="ACU101" s="2"/>
      <c r="ACV101" s="2"/>
      <c r="ACW101" s="2"/>
      <c r="ACX101" s="2"/>
      <c r="ACY101" s="2"/>
      <c r="ACZ101" s="2"/>
      <c r="ADA101" s="2"/>
      <c r="ADB101" s="2"/>
      <c r="ADC101" s="2"/>
      <c r="ADD101" s="2"/>
      <c r="ADE101" s="2"/>
      <c r="ADF101" s="2"/>
      <c r="ADG101" s="2"/>
      <c r="ADH101" s="2"/>
      <c r="ADI101" s="2"/>
      <c r="ADJ101" s="2"/>
      <c r="ADK101" s="2"/>
      <c r="ADL101" s="2"/>
      <c r="ADM101" s="2"/>
      <c r="ADN101" s="2"/>
      <c r="ADO101" s="2"/>
      <c r="ADP101" s="2"/>
      <c r="ADQ101" s="2"/>
      <c r="ADR101" s="2"/>
      <c r="ADS101" s="2"/>
      <c r="ADT101" s="2"/>
      <c r="ADU101" s="2"/>
      <c r="ADV101" s="2"/>
      <c r="ADW101" s="2"/>
      <c r="ADX101" s="2"/>
      <c r="ADY101" s="2"/>
      <c r="ADZ101" s="2"/>
      <c r="AEA101" s="2"/>
      <c r="AEB101" s="2"/>
      <c r="AEC101" s="2"/>
      <c r="AED101" s="2"/>
      <c r="AEE101" s="2"/>
      <c r="AEF101" s="2"/>
      <c r="AEG101" s="2"/>
      <c r="AEH101" s="2"/>
      <c r="AEI101" s="2"/>
      <c r="AEJ101" s="2"/>
      <c r="AEK101" s="2"/>
      <c r="AEL101" s="2"/>
      <c r="AEM101" s="2"/>
      <c r="AEN101" s="2"/>
      <c r="AEO101" s="2"/>
      <c r="AEP101" s="2"/>
      <c r="AEQ101" s="2"/>
      <c r="AER101" s="2"/>
      <c r="AES101" s="2"/>
      <c r="AET101" s="2"/>
      <c r="AEU101" s="2"/>
      <c r="AEV101" s="2"/>
      <c r="AEW101" s="2"/>
      <c r="AEX101" s="2"/>
      <c r="AEY101" s="2"/>
      <c r="AEZ101" s="2"/>
      <c r="AFA101" s="2"/>
      <c r="AFB101" s="2"/>
      <c r="AFC101" s="2"/>
      <c r="AFD101" s="2"/>
      <c r="AFE101" s="2"/>
      <c r="AFF101" s="2"/>
      <c r="AFG101" s="2"/>
      <c r="AFH101" s="2"/>
    </row>
    <row r="102" spans="1:840" ht="16.5" customHeight="1" x14ac:dyDescent="0.2">
      <c r="A102" s="7">
        <v>321</v>
      </c>
      <c r="B102" s="51" t="s">
        <v>15</v>
      </c>
      <c r="C102" s="131">
        <f t="shared" ref="C102:D102" si="71">SUM(C103:C105)</f>
        <v>2985</v>
      </c>
      <c r="D102" s="131">
        <f t="shared" si="71"/>
        <v>2985</v>
      </c>
      <c r="E102" s="131">
        <f t="shared" ref="E102:I102" si="72">SUM(E103:E105)</f>
        <v>2985</v>
      </c>
      <c r="F102" s="131">
        <f t="shared" si="72"/>
        <v>2985</v>
      </c>
      <c r="G102" s="131">
        <f t="shared" si="72"/>
        <v>0</v>
      </c>
      <c r="H102" s="131">
        <f t="shared" si="72"/>
        <v>0</v>
      </c>
      <c r="I102" s="131">
        <f t="shared" si="72"/>
        <v>0</v>
      </c>
      <c r="J102" s="131"/>
      <c r="K102" s="131"/>
    </row>
    <row r="103" spans="1:840" ht="19.5" customHeight="1" x14ac:dyDescent="0.2">
      <c r="A103" s="8">
        <v>3211</v>
      </c>
      <c r="B103" s="52" t="s">
        <v>64</v>
      </c>
      <c r="C103" s="132">
        <v>265</v>
      </c>
      <c r="D103" s="132">
        <v>265</v>
      </c>
      <c r="E103" s="132">
        <v>265</v>
      </c>
      <c r="F103" s="132">
        <v>265</v>
      </c>
      <c r="G103" s="110">
        <v>0</v>
      </c>
      <c r="H103" s="110">
        <v>0</v>
      </c>
      <c r="I103" s="110">
        <v>0</v>
      </c>
      <c r="J103" s="134"/>
      <c r="K103" s="134"/>
    </row>
    <row r="104" spans="1:840" ht="17.25" customHeight="1" x14ac:dyDescent="0.2">
      <c r="A104" s="8">
        <v>3212</v>
      </c>
      <c r="B104" s="48" t="s">
        <v>65</v>
      </c>
      <c r="C104" s="132">
        <v>2654</v>
      </c>
      <c r="D104" s="132">
        <v>2654</v>
      </c>
      <c r="E104" s="132">
        <v>2654</v>
      </c>
      <c r="F104" s="132">
        <v>2654</v>
      </c>
      <c r="G104" s="110">
        <v>0</v>
      </c>
      <c r="H104" s="110">
        <v>0</v>
      </c>
      <c r="I104" s="110">
        <v>0</v>
      </c>
      <c r="J104" s="132"/>
      <c r="K104" s="132"/>
    </row>
    <row r="105" spans="1:840" s="4" customFormat="1" ht="27" customHeight="1" x14ac:dyDescent="0.2">
      <c r="A105" s="8">
        <v>3214</v>
      </c>
      <c r="B105" s="48" t="s">
        <v>66</v>
      </c>
      <c r="C105" s="132">
        <v>66</v>
      </c>
      <c r="D105" s="132">
        <v>66</v>
      </c>
      <c r="E105" s="132">
        <v>66</v>
      </c>
      <c r="F105" s="132">
        <v>66</v>
      </c>
      <c r="G105" s="110">
        <v>0</v>
      </c>
      <c r="H105" s="110">
        <v>0</v>
      </c>
      <c r="I105" s="110">
        <v>0</v>
      </c>
      <c r="J105" s="134"/>
      <c r="K105" s="134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  <c r="IW105" s="2"/>
      <c r="IX105" s="2"/>
      <c r="IY105" s="2"/>
      <c r="IZ105" s="2"/>
      <c r="JA105" s="2"/>
      <c r="JB105" s="2"/>
      <c r="JC105" s="2"/>
      <c r="JD105" s="2"/>
      <c r="JE105" s="2"/>
      <c r="JF105" s="2"/>
      <c r="JG105" s="2"/>
      <c r="JH105" s="2"/>
      <c r="JI105" s="2"/>
      <c r="JJ105" s="2"/>
      <c r="JK105" s="2"/>
      <c r="JL105" s="2"/>
      <c r="JM105" s="2"/>
      <c r="JN105" s="2"/>
      <c r="JO105" s="2"/>
      <c r="JP105" s="2"/>
      <c r="JQ105" s="2"/>
      <c r="JR105" s="2"/>
      <c r="JS105" s="2"/>
      <c r="JT105" s="2"/>
      <c r="JU105" s="2"/>
      <c r="JV105" s="2"/>
      <c r="JW105" s="2"/>
      <c r="JX105" s="2"/>
      <c r="JY105" s="2"/>
      <c r="JZ105" s="2"/>
      <c r="KA105" s="2"/>
      <c r="KB105" s="2"/>
      <c r="KC105" s="2"/>
      <c r="KD105" s="2"/>
      <c r="KE105" s="2"/>
      <c r="KF105" s="2"/>
      <c r="KG105" s="2"/>
      <c r="KH105" s="2"/>
      <c r="KI105" s="2"/>
      <c r="KJ105" s="2"/>
      <c r="KK105" s="2"/>
      <c r="KL105" s="2"/>
      <c r="KM105" s="2"/>
      <c r="KN105" s="2"/>
      <c r="KO105" s="2"/>
      <c r="KP105" s="2"/>
      <c r="KQ105" s="2"/>
      <c r="KR105" s="2"/>
      <c r="KS105" s="2"/>
      <c r="KT105" s="2"/>
      <c r="KU105" s="2"/>
      <c r="KV105" s="2"/>
      <c r="KW105" s="2"/>
      <c r="KX105" s="2"/>
      <c r="KY105" s="2"/>
      <c r="KZ105" s="2"/>
      <c r="LA105" s="2"/>
      <c r="LB105" s="2"/>
      <c r="LC105" s="2"/>
      <c r="LD105" s="2"/>
      <c r="LE105" s="2"/>
      <c r="LF105" s="2"/>
      <c r="LG105" s="2"/>
      <c r="LH105" s="2"/>
      <c r="LI105" s="2"/>
      <c r="LJ105" s="2"/>
      <c r="LK105" s="2"/>
      <c r="LL105" s="2"/>
      <c r="LM105" s="2"/>
      <c r="LN105" s="2"/>
      <c r="LO105" s="2"/>
      <c r="LP105" s="2"/>
      <c r="LQ105" s="2"/>
      <c r="LR105" s="2"/>
      <c r="LS105" s="2"/>
      <c r="LT105" s="2"/>
      <c r="LU105" s="2"/>
      <c r="LV105" s="2"/>
      <c r="LW105" s="2"/>
      <c r="LX105" s="2"/>
      <c r="LY105" s="2"/>
      <c r="LZ105" s="2"/>
      <c r="MA105" s="2"/>
      <c r="MB105" s="2"/>
      <c r="MC105" s="2"/>
      <c r="MD105" s="2"/>
      <c r="ME105" s="2"/>
      <c r="MF105" s="2"/>
      <c r="MG105" s="2"/>
      <c r="MH105" s="2"/>
      <c r="MI105" s="2"/>
      <c r="MJ105" s="2"/>
      <c r="MK105" s="2"/>
      <c r="ML105" s="2"/>
      <c r="MM105" s="2"/>
      <c r="MN105" s="2"/>
      <c r="MO105" s="2"/>
      <c r="MP105" s="2"/>
      <c r="MQ105" s="2"/>
      <c r="MR105" s="2"/>
      <c r="MS105" s="2"/>
      <c r="MT105" s="2"/>
      <c r="MU105" s="2"/>
      <c r="MV105" s="2"/>
      <c r="MW105" s="2"/>
      <c r="MX105" s="2"/>
      <c r="MY105" s="2"/>
      <c r="MZ105" s="2"/>
      <c r="NA105" s="2"/>
      <c r="NB105" s="2"/>
      <c r="NC105" s="2"/>
      <c r="ND105" s="2"/>
      <c r="NE105" s="2"/>
      <c r="NF105" s="2"/>
      <c r="NG105" s="2"/>
      <c r="NH105" s="2"/>
      <c r="NI105" s="2"/>
      <c r="NJ105" s="2"/>
      <c r="NK105" s="2"/>
      <c r="NL105" s="2"/>
      <c r="NM105" s="2"/>
      <c r="NN105" s="2"/>
      <c r="NO105" s="2"/>
      <c r="NP105" s="2"/>
      <c r="NQ105" s="2"/>
      <c r="NR105" s="2"/>
      <c r="NS105" s="2"/>
      <c r="NT105" s="2"/>
      <c r="NU105" s="2"/>
      <c r="NV105" s="2"/>
      <c r="NW105" s="2"/>
      <c r="NX105" s="2"/>
      <c r="NY105" s="2"/>
      <c r="NZ105" s="2"/>
      <c r="OA105" s="2"/>
      <c r="OB105" s="2"/>
      <c r="OC105" s="2"/>
      <c r="OD105" s="2"/>
      <c r="OE105" s="2"/>
      <c r="OF105" s="2"/>
      <c r="OG105" s="2"/>
      <c r="OH105" s="2"/>
      <c r="OI105" s="2"/>
      <c r="OJ105" s="2"/>
      <c r="OK105" s="2"/>
      <c r="OL105" s="2"/>
      <c r="OM105" s="2"/>
      <c r="ON105" s="2"/>
      <c r="OO105" s="2"/>
      <c r="OP105" s="2"/>
      <c r="OQ105" s="2"/>
      <c r="OR105" s="2"/>
      <c r="OS105" s="2"/>
      <c r="OT105" s="2"/>
      <c r="OU105" s="2"/>
      <c r="OV105" s="2"/>
      <c r="OW105" s="2"/>
      <c r="OX105" s="2"/>
      <c r="OY105" s="2"/>
      <c r="OZ105" s="2"/>
      <c r="PA105" s="2"/>
      <c r="PB105" s="2"/>
      <c r="PC105" s="2"/>
      <c r="PD105" s="2"/>
      <c r="PE105" s="2"/>
      <c r="PF105" s="2"/>
      <c r="PG105" s="2"/>
      <c r="PH105" s="2"/>
      <c r="PI105" s="2"/>
      <c r="PJ105" s="2"/>
      <c r="PK105" s="2"/>
      <c r="PL105" s="2"/>
      <c r="PM105" s="2"/>
      <c r="PN105" s="2"/>
      <c r="PO105" s="2"/>
      <c r="PP105" s="2"/>
      <c r="PQ105" s="2"/>
      <c r="PR105" s="2"/>
      <c r="PS105" s="2"/>
      <c r="PT105" s="2"/>
      <c r="PU105" s="2"/>
      <c r="PV105" s="2"/>
      <c r="PW105" s="2"/>
      <c r="PX105" s="2"/>
      <c r="PY105" s="2"/>
      <c r="PZ105" s="2"/>
      <c r="QA105" s="2"/>
      <c r="QB105" s="2"/>
      <c r="QC105" s="2"/>
      <c r="QD105" s="2"/>
      <c r="QE105" s="2"/>
      <c r="QF105" s="2"/>
      <c r="QG105" s="2"/>
      <c r="QH105" s="2"/>
      <c r="QI105" s="2"/>
      <c r="QJ105" s="2"/>
      <c r="QK105" s="2"/>
      <c r="QL105" s="2"/>
      <c r="QM105" s="2"/>
      <c r="QN105" s="2"/>
      <c r="QO105" s="2"/>
      <c r="QP105" s="2"/>
      <c r="QQ105" s="2"/>
      <c r="QR105" s="2"/>
      <c r="QS105" s="2"/>
      <c r="QT105" s="2"/>
      <c r="QU105" s="2"/>
      <c r="QV105" s="2"/>
      <c r="QW105" s="2"/>
      <c r="QX105" s="2"/>
      <c r="QY105" s="2"/>
      <c r="QZ105" s="2"/>
      <c r="RA105" s="2"/>
      <c r="RB105" s="2"/>
      <c r="RC105" s="2"/>
      <c r="RD105" s="2"/>
      <c r="RE105" s="2"/>
      <c r="RF105" s="2"/>
      <c r="RG105" s="2"/>
      <c r="RH105" s="2"/>
      <c r="RI105" s="2"/>
      <c r="RJ105" s="2"/>
      <c r="RK105" s="2"/>
      <c r="RL105" s="2"/>
      <c r="RM105" s="2"/>
      <c r="RN105" s="2"/>
      <c r="RO105" s="2"/>
      <c r="RP105" s="2"/>
      <c r="RQ105" s="2"/>
      <c r="RR105" s="2"/>
      <c r="RS105" s="2"/>
      <c r="RT105" s="2"/>
      <c r="RU105" s="2"/>
      <c r="RV105" s="2"/>
      <c r="RW105" s="2"/>
      <c r="RX105" s="2"/>
      <c r="RY105" s="2"/>
      <c r="RZ105" s="2"/>
      <c r="SA105" s="2"/>
      <c r="SB105" s="2"/>
      <c r="SC105" s="2"/>
      <c r="SD105" s="2"/>
      <c r="SE105" s="2"/>
      <c r="SF105" s="2"/>
      <c r="SG105" s="2"/>
      <c r="SH105" s="2"/>
      <c r="SI105" s="2"/>
      <c r="SJ105" s="2"/>
      <c r="SK105" s="2"/>
      <c r="SL105" s="2"/>
      <c r="SM105" s="2"/>
      <c r="SN105" s="2"/>
      <c r="SO105" s="2"/>
      <c r="SP105" s="2"/>
      <c r="SQ105" s="2"/>
      <c r="SR105" s="2"/>
      <c r="SS105" s="2"/>
      <c r="ST105" s="2"/>
      <c r="SU105" s="2"/>
      <c r="SV105" s="2"/>
      <c r="SW105" s="2"/>
      <c r="SX105" s="2"/>
      <c r="SY105" s="2"/>
      <c r="SZ105" s="2"/>
      <c r="TA105" s="2"/>
      <c r="TB105" s="2"/>
      <c r="TC105" s="2"/>
      <c r="TD105" s="2"/>
      <c r="TE105" s="2"/>
      <c r="TF105" s="2"/>
      <c r="TG105" s="2"/>
      <c r="TH105" s="2"/>
      <c r="TI105" s="2"/>
      <c r="TJ105" s="2"/>
      <c r="TK105" s="2"/>
      <c r="TL105" s="2"/>
      <c r="TM105" s="2"/>
      <c r="TN105" s="2"/>
      <c r="TO105" s="2"/>
      <c r="TP105" s="2"/>
      <c r="TQ105" s="2"/>
      <c r="TR105" s="2"/>
      <c r="TS105" s="2"/>
      <c r="TT105" s="2"/>
      <c r="TU105" s="2"/>
      <c r="TV105" s="2"/>
      <c r="TW105" s="2"/>
      <c r="TX105" s="2"/>
      <c r="TY105" s="2"/>
      <c r="TZ105" s="2"/>
      <c r="UA105" s="2"/>
      <c r="UB105" s="2"/>
      <c r="UC105" s="2"/>
      <c r="UD105" s="2"/>
      <c r="UE105" s="2"/>
      <c r="UF105" s="2"/>
      <c r="UG105" s="2"/>
      <c r="UH105" s="2"/>
      <c r="UI105" s="2"/>
      <c r="UJ105" s="2"/>
      <c r="UK105" s="2"/>
      <c r="UL105" s="2"/>
      <c r="UM105" s="2"/>
      <c r="UN105" s="2"/>
      <c r="UO105" s="2"/>
      <c r="UP105" s="2"/>
      <c r="UQ105" s="2"/>
      <c r="UR105" s="2"/>
      <c r="US105" s="2"/>
      <c r="UT105" s="2"/>
      <c r="UU105" s="2"/>
      <c r="UV105" s="2"/>
      <c r="UW105" s="2"/>
      <c r="UX105" s="2"/>
      <c r="UY105" s="2"/>
      <c r="UZ105" s="2"/>
      <c r="VA105" s="2"/>
      <c r="VB105" s="2"/>
      <c r="VC105" s="2"/>
      <c r="VD105" s="2"/>
      <c r="VE105" s="2"/>
      <c r="VF105" s="2"/>
      <c r="VG105" s="2"/>
      <c r="VH105" s="2"/>
      <c r="VI105" s="2"/>
      <c r="VJ105" s="2"/>
      <c r="VK105" s="2"/>
      <c r="VL105" s="2"/>
      <c r="VM105" s="2"/>
      <c r="VN105" s="2"/>
      <c r="VO105" s="2"/>
      <c r="VP105" s="2"/>
      <c r="VQ105" s="2"/>
      <c r="VR105" s="2"/>
      <c r="VS105" s="2"/>
      <c r="VT105" s="2"/>
      <c r="VU105" s="2"/>
      <c r="VV105" s="2"/>
      <c r="VW105" s="2"/>
      <c r="VX105" s="2"/>
      <c r="VY105" s="2"/>
      <c r="VZ105" s="2"/>
      <c r="WA105" s="2"/>
      <c r="WB105" s="2"/>
      <c r="WC105" s="2"/>
      <c r="WD105" s="2"/>
      <c r="WE105" s="2"/>
      <c r="WF105" s="2"/>
      <c r="WG105" s="2"/>
      <c r="WH105" s="2"/>
      <c r="WI105" s="2"/>
      <c r="WJ105" s="2"/>
      <c r="WK105" s="2"/>
      <c r="WL105" s="2"/>
      <c r="WM105" s="2"/>
      <c r="WN105" s="2"/>
      <c r="WO105" s="2"/>
      <c r="WP105" s="2"/>
      <c r="WQ105" s="2"/>
      <c r="WR105" s="2"/>
      <c r="WS105" s="2"/>
      <c r="WT105" s="2"/>
      <c r="WU105" s="2"/>
      <c r="WV105" s="2"/>
      <c r="WW105" s="2"/>
      <c r="WX105" s="2"/>
      <c r="WY105" s="2"/>
      <c r="WZ105" s="2"/>
      <c r="XA105" s="2"/>
      <c r="XB105" s="2"/>
      <c r="XC105" s="2"/>
      <c r="XD105" s="2"/>
      <c r="XE105" s="2"/>
      <c r="XF105" s="2"/>
      <c r="XG105" s="2"/>
      <c r="XH105" s="2"/>
      <c r="XI105" s="2"/>
      <c r="XJ105" s="2"/>
      <c r="XK105" s="2"/>
      <c r="XL105" s="2"/>
      <c r="XM105" s="2"/>
      <c r="XN105" s="2"/>
      <c r="XO105" s="2"/>
      <c r="XP105" s="2"/>
      <c r="XQ105" s="2"/>
      <c r="XR105" s="2"/>
      <c r="XS105" s="2"/>
      <c r="XT105" s="2"/>
      <c r="XU105" s="2"/>
      <c r="XV105" s="2"/>
      <c r="XW105" s="2"/>
      <c r="XX105" s="2"/>
      <c r="XY105" s="2"/>
      <c r="XZ105" s="2"/>
      <c r="YA105" s="2"/>
      <c r="YB105" s="2"/>
      <c r="YC105" s="2"/>
      <c r="YD105" s="2"/>
      <c r="YE105" s="2"/>
      <c r="YF105" s="2"/>
      <c r="YG105" s="2"/>
      <c r="YH105" s="2"/>
      <c r="YI105" s="2"/>
      <c r="YJ105" s="2"/>
      <c r="YK105" s="2"/>
      <c r="YL105" s="2"/>
      <c r="YM105" s="2"/>
      <c r="YN105" s="2"/>
      <c r="YO105" s="2"/>
      <c r="YP105" s="2"/>
      <c r="YQ105" s="2"/>
      <c r="YR105" s="2"/>
      <c r="YS105" s="2"/>
      <c r="YT105" s="2"/>
      <c r="YU105" s="2"/>
      <c r="YV105" s="2"/>
      <c r="YW105" s="2"/>
      <c r="YX105" s="2"/>
      <c r="YY105" s="2"/>
      <c r="YZ105" s="2"/>
      <c r="ZA105" s="2"/>
      <c r="ZB105" s="2"/>
      <c r="ZC105" s="2"/>
      <c r="ZD105" s="2"/>
      <c r="ZE105" s="2"/>
      <c r="ZF105" s="2"/>
      <c r="ZG105" s="2"/>
      <c r="ZH105" s="2"/>
      <c r="ZI105" s="2"/>
      <c r="ZJ105" s="2"/>
      <c r="ZK105" s="2"/>
      <c r="ZL105" s="2"/>
      <c r="ZM105" s="2"/>
      <c r="ZN105" s="2"/>
      <c r="ZO105" s="2"/>
      <c r="ZP105" s="2"/>
      <c r="ZQ105" s="2"/>
      <c r="ZR105" s="2"/>
      <c r="ZS105" s="2"/>
      <c r="ZT105" s="2"/>
      <c r="ZU105" s="2"/>
      <c r="ZV105" s="2"/>
      <c r="ZW105" s="2"/>
      <c r="ZX105" s="2"/>
      <c r="ZY105" s="2"/>
      <c r="ZZ105" s="2"/>
      <c r="AAA105" s="2"/>
      <c r="AAB105" s="2"/>
      <c r="AAC105" s="2"/>
      <c r="AAD105" s="2"/>
      <c r="AAE105" s="2"/>
      <c r="AAF105" s="2"/>
      <c r="AAG105" s="2"/>
      <c r="AAH105" s="2"/>
      <c r="AAI105" s="2"/>
      <c r="AAJ105" s="2"/>
      <c r="AAK105" s="2"/>
      <c r="AAL105" s="2"/>
      <c r="AAM105" s="2"/>
      <c r="AAN105" s="2"/>
      <c r="AAO105" s="2"/>
      <c r="AAP105" s="2"/>
      <c r="AAQ105" s="2"/>
      <c r="AAR105" s="2"/>
      <c r="AAS105" s="2"/>
      <c r="AAT105" s="2"/>
      <c r="AAU105" s="2"/>
      <c r="AAV105" s="2"/>
      <c r="AAW105" s="2"/>
      <c r="AAX105" s="2"/>
      <c r="AAY105" s="2"/>
      <c r="AAZ105" s="2"/>
      <c r="ABA105" s="2"/>
      <c r="ABB105" s="2"/>
      <c r="ABC105" s="2"/>
      <c r="ABD105" s="2"/>
      <c r="ABE105" s="2"/>
      <c r="ABF105" s="2"/>
      <c r="ABG105" s="2"/>
      <c r="ABH105" s="2"/>
      <c r="ABI105" s="2"/>
      <c r="ABJ105" s="2"/>
      <c r="ABK105" s="2"/>
      <c r="ABL105" s="2"/>
      <c r="ABM105" s="2"/>
      <c r="ABN105" s="2"/>
      <c r="ABO105" s="2"/>
      <c r="ABP105" s="2"/>
      <c r="ABQ105" s="2"/>
      <c r="ABR105" s="2"/>
      <c r="ABS105" s="2"/>
      <c r="ABT105" s="2"/>
      <c r="ABU105" s="2"/>
      <c r="ABV105" s="2"/>
      <c r="ABW105" s="2"/>
      <c r="ABX105" s="2"/>
      <c r="ABY105" s="2"/>
      <c r="ABZ105" s="2"/>
      <c r="ACA105" s="2"/>
      <c r="ACB105" s="2"/>
      <c r="ACC105" s="2"/>
      <c r="ACD105" s="2"/>
      <c r="ACE105" s="2"/>
      <c r="ACF105" s="2"/>
      <c r="ACG105" s="2"/>
      <c r="ACH105" s="2"/>
      <c r="ACI105" s="2"/>
      <c r="ACJ105" s="2"/>
      <c r="ACK105" s="2"/>
      <c r="ACL105" s="2"/>
      <c r="ACM105" s="2"/>
      <c r="ACN105" s="2"/>
      <c r="ACO105" s="2"/>
      <c r="ACP105" s="2"/>
      <c r="ACQ105" s="2"/>
      <c r="ACR105" s="2"/>
      <c r="ACS105" s="2"/>
      <c r="ACT105" s="2"/>
      <c r="ACU105" s="2"/>
      <c r="ACV105" s="2"/>
      <c r="ACW105" s="2"/>
      <c r="ACX105" s="2"/>
      <c r="ACY105" s="2"/>
      <c r="ACZ105" s="2"/>
      <c r="ADA105" s="2"/>
      <c r="ADB105" s="2"/>
      <c r="ADC105" s="2"/>
      <c r="ADD105" s="2"/>
      <c r="ADE105" s="2"/>
      <c r="ADF105" s="2"/>
      <c r="ADG105" s="2"/>
      <c r="ADH105" s="2"/>
      <c r="ADI105" s="2"/>
      <c r="ADJ105" s="2"/>
      <c r="ADK105" s="2"/>
      <c r="ADL105" s="2"/>
      <c r="ADM105" s="2"/>
      <c r="ADN105" s="2"/>
      <c r="ADO105" s="2"/>
      <c r="ADP105" s="2"/>
      <c r="ADQ105" s="2"/>
      <c r="ADR105" s="2"/>
      <c r="ADS105" s="2"/>
      <c r="ADT105" s="2"/>
      <c r="ADU105" s="2"/>
      <c r="ADV105" s="2"/>
      <c r="ADW105" s="2"/>
      <c r="ADX105" s="2"/>
      <c r="ADY105" s="2"/>
      <c r="ADZ105" s="2"/>
      <c r="AEA105" s="2"/>
      <c r="AEB105" s="2"/>
      <c r="AEC105" s="2"/>
      <c r="AED105" s="2"/>
      <c r="AEE105" s="2"/>
      <c r="AEF105" s="2"/>
      <c r="AEG105" s="2"/>
      <c r="AEH105" s="2"/>
      <c r="AEI105" s="2"/>
      <c r="AEJ105" s="2"/>
      <c r="AEK105" s="2"/>
      <c r="AEL105" s="2"/>
      <c r="AEM105" s="2"/>
      <c r="AEN105" s="2"/>
      <c r="AEO105" s="2"/>
      <c r="AEP105" s="2"/>
      <c r="AEQ105" s="2"/>
      <c r="AER105" s="2"/>
      <c r="AES105" s="2"/>
      <c r="AET105" s="2"/>
      <c r="AEU105" s="2"/>
      <c r="AEV105" s="2"/>
      <c r="AEW105" s="2"/>
      <c r="AEX105" s="2"/>
      <c r="AEY105" s="2"/>
      <c r="AEZ105" s="2"/>
      <c r="AFA105" s="2"/>
      <c r="AFB105" s="2"/>
      <c r="AFC105" s="2"/>
      <c r="AFD105" s="2"/>
      <c r="AFE105" s="2"/>
      <c r="AFF105" s="2"/>
      <c r="AFG105" s="2"/>
      <c r="AFH105" s="2"/>
    </row>
    <row r="106" spans="1:840" ht="17.25" customHeight="1" x14ac:dyDescent="0.2">
      <c r="A106" s="7">
        <v>322</v>
      </c>
      <c r="B106" s="49" t="s">
        <v>17</v>
      </c>
      <c r="C106" s="131">
        <f t="shared" ref="C106:D106" si="73">SUM(C107:C109)</f>
        <v>14864</v>
      </c>
      <c r="D106" s="131">
        <f t="shared" si="73"/>
        <v>14864</v>
      </c>
      <c r="E106" s="131">
        <f t="shared" ref="E106:I106" si="74">SUM(E107:E109)</f>
        <v>14864</v>
      </c>
      <c r="F106" s="131">
        <f t="shared" si="74"/>
        <v>14864</v>
      </c>
      <c r="G106" s="131">
        <f t="shared" si="74"/>
        <v>0</v>
      </c>
      <c r="H106" s="131">
        <f t="shared" si="74"/>
        <v>0</v>
      </c>
      <c r="I106" s="131">
        <f t="shared" si="74"/>
        <v>0</v>
      </c>
      <c r="J106" s="131"/>
      <c r="K106" s="131"/>
    </row>
    <row r="107" spans="1:840" ht="17.25" customHeight="1" x14ac:dyDescent="0.2">
      <c r="A107" s="9">
        <v>3221</v>
      </c>
      <c r="B107" s="57" t="s">
        <v>67</v>
      </c>
      <c r="C107" s="132">
        <v>1327</v>
      </c>
      <c r="D107" s="132">
        <v>1327</v>
      </c>
      <c r="E107" s="132">
        <v>1327</v>
      </c>
      <c r="F107" s="132">
        <v>1327</v>
      </c>
      <c r="G107" s="110">
        <v>0</v>
      </c>
      <c r="H107" s="110">
        <v>0</v>
      </c>
      <c r="I107" s="110">
        <v>0</v>
      </c>
      <c r="J107" s="132"/>
      <c r="K107" s="132"/>
    </row>
    <row r="108" spans="1:840" ht="18" customHeight="1" x14ac:dyDescent="0.2">
      <c r="A108" s="9">
        <v>3223</v>
      </c>
      <c r="B108" s="57" t="s">
        <v>18</v>
      </c>
      <c r="C108" s="142">
        <v>13272</v>
      </c>
      <c r="D108" s="142">
        <v>13272</v>
      </c>
      <c r="E108" s="142">
        <v>13272</v>
      </c>
      <c r="F108" s="142">
        <v>13272</v>
      </c>
      <c r="G108" s="110">
        <v>0</v>
      </c>
      <c r="H108" s="118">
        <v>0</v>
      </c>
      <c r="I108" s="118">
        <v>0</v>
      </c>
      <c r="J108" s="142"/>
      <c r="K108" s="142"/>
    </row>
    <row r="109" spans="1:840" ht="18" customHeight="1" x14ac:dyDescent="0.2">
      <c r="A109" s="9">
        <v>3225</v>
      </c>
      <c r="B109" s="57" t="s">
        <v>19</v>
      </c>
      <c r="C109" s="142">
        <v>265</v>
      </c>
      <c r="D109" s="142">
        <v>265</v>
      </c>
      <c r="E109" s="142">
        <v>265</v>
      </c>
      <c r="F109" s="142">
        <v>265</v>
      </c>
      <c r="G109" s="110">
        <v>0</v>
      </c>
      <c r="H109" s="118">
        <v>0</v>
      </c>
      <c r="I109" s="118">
        <v>0</v>
      </c>
      <c r="J109" s="142"/>
      <c r="K109" s="142"/>
    </row>
    <row r="110" spans="1:840" ht="19.5" customHeight="1" x14ac:dyDescent="0.2">
      <c r="A110" s="7">
        <v>323</v>
      </c>
      <c r="B110" s="49" t="s">
        <v>7</v>
      </c>
      <c r="C110" s="131">
        <f t="shared" ref="C110:D110" si="75">SUM(C111:C117)</f>
        <v>6256</v>
      </c>
      <c r="D110" s="131">
        <f t="shared" si="75"/>
        <v>6256</v>
      </c>
      <c r="E110" s="131">
        <f t="shared" ref="E110:I110" si="76">SUM(E111:E117)</f>
        <v>6256</v>
      </c>
      <c r="F110" s="131">
        <f t="shared" si="76"/>
        <v>6256</v>
      </c>
      <c r="G110" s="131">
        <f t="shared" si="76"/>
        <v>0</v>
      </c>
      <c r="H110" s="131">
        <f t="shared" si="76"/>
        <v>0</v>
      </c>
      <c r="I110" s="131">
        <f t="shared" si="76"/>
        <v>0</v>
      </c>
      <c r="J110" s="131"/>
      <c r="K110" s="131"/>
    </row>
    <row r="111" spans="1:840" ht="18" customHeight="1" x14ac:dyDescent="0.2">
      <c r="A111" s="8">
        <v>3231</v>
      </c>
      <c r="B111" s="48" t="s">
        <v>45</v>
      </c>
      <c r="C111" s="132">
        <v>929</v>
      </c>
      <c r="D111" s="132">
        <v>929</v>
      </c>
      <c r="E111" s="132">
        <v>929</v>
      </c>
      <c r="F111" s="132">
        <v>929</v>
      </c>
      <c r="G111" s="110">
        <v>0</v>
      </c>
      <c r="H111" s="110">
        <v>0</v>
      </c>
      <c r="I111" s="110">
        <v>0</v>
      </c>
      <c r="J111" s="132"/>
      <c r="K111" s="132"/>
    </row>
    <row r="112" spans="1:840" ht="16.5" customHeight="1" x14ac:dyDescent="0.2">
      <c r="A112" s="8">
        <v>3232</v>
      </c>
      <c r="B112" s="48" t="s">
        <v>68</v>
      </c>
      <c r="C112" s="132">
        <v>1327</v>
      </c>
      <c r="D112" s="132">
        <v>1327</v>
      </c>
      <c r="E112" s="132">
        <v>1327</v>
      </c>
      <c r="F112" s="132">
        <v>1327</v>
      </c>
      <c r="G112" s="110">
        <v>0</v>
      </c>
      <c r="H112" s="110">
        <v>0</v>
      </c>
      <c r="I112" s="110">
        <v>0</v>
      </c>
      <c r="J112" s="132"/>
      <c r="K112" s="132"/>
    </row>
    <row r="113" spans="1:840" s="4" customFormat="1" ht="18" customHeight="1" x14ac:dyDescent="0.2">
      <c r="A113" s="8">
        <v>3233</v>
      </c>
      <c r="B113" s="48" t="s">
        <v>20</v>
      </c>
      <c r="C113" s="132">
        <v>1460</v>
      </c>
      <c r="D113" s="132">
        <v>1460</v>
      </c>
      <c r="E113" s="132">
        <v>1460</v>
      </c>
      <c r="F113" s="132">
        <v>1460</v>
      </c>
      <c r="G113" s="110">
        <v>0</v>
      </c>
      <c r="H113" s="110">
        <v>0</v>
      </c>
      <c r="I113" s="110">
        <v>0</v>
      </c>
      <c r="J113" s="132"/>
      <c r="K113" s="13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  <c r="IW113" s="2"/>
      <c r="IX113" s="2"/>
      <c r="IY113" s="2"/>
      <c r="IZ113" s="2"/>
      <c r="JA113" s="2"/>
      <c r="JB113" s="2"/>
      <c r="JC113" s="2"/>
      <c r="JD113" s="2"/>
      <c r="JE113" s="2"/>
      <c r="JF113" s="2"/>
      <c r="JG113" s="2"/>
      <c r="JH113" s="2"/>
      <c r="JI113" s="2"/>
      <c r="JJ113" s="2"/>
      <c r="JK113" s="2"/>
      <c r="JL113" s="2"/>
      <c r="JM113" s="2"/>
      <c r="JN113" s="2"/>
      <c r="JO113" s="2"/>
      <c r="JP113" s="2"/>
      <c r="JQ113" s="2"/>
      <c r="JR113" s="2"/>
      <c r="JS113" s="2"/>
      <c r="JT113" s="2"/>
      <c r="JU113" s="2"/>
      <c r="JV113" s="2"/>
      <c r="JW113" s="2"/>
      <c r="JX113" s="2"/>
      <c r="JY113" s="2"/>
      <c r="JZ113" s="2"/>
      <c r="KA113" s="2"/>
      <c r="KB113" s="2"/>
      <c r="KC113" s="2"/>
      <c r="KD113" s="2"/>
      <c r="KE113" s="2"/>
      <c r="KF113" s="2"/>
      <c r="KG113" s="2"/>
      <c r="KH113" s="2"/>
      <c r="KI113" s="2"/>
      <c r="KJ113" s="2"/>
      <c r="KK113" s="2"/>
      <c r="KL113" s="2"/>
      <c r="KM113" s="2"/>
      <c r="KN113" s="2"/>
      <c r="KO113" s="2"/>
      <c r="KP113" s="2"/>
      <c r="KQ113" s="2"/>
      <c r="KR113" s="2"/>
      <c r="KS113" s="2"/>
      <c r="KT113" s="2"/>
      <c r="KU113" s="2"/>
      <c r="KV113" s="2"/>
      <c r="KW113" s="2"/>
      <c r="KX113" s="2"/>
      <c r="KY113" s="2"/>
      <c r="KZ113" s="2"/>
      <c r="LA113" s="2"/>
      <c r="LB113" s="2"/>
      <c r="LC113" s="2"/>
      <c r="LD113" s="2"/>
      <c r="LE113" s="2"/>
      <c r="LF113" s="2"/>
      <c r="LG113" s="2"/>
      <c r="LH113" s="2"/>
      <c r="LI113" s="2"/>
      <c r="LJ113" s="2"/>
      <c r="LK113" s="2"/>
      <c r="LL113" s="2"/>
      <c r="LM113" s="2"/>
      <c r="LN113" s="2"/>
      <c r="LO113" s="2"/>
      <c r="LP113" s="2"/>
      <c r="LQ113" s="2"/>
      <c r="LR113" s="2"/>
      <c r="LS113" s="2"/>
      <c r="LT113" s="2"/>
      <c r="LU113" s="2"/>
      <c r="LV113" s="2"/>
      <c r="LW113" s="2"/>
      <c r="LX113" s="2"/>
      <c r="LY113" s="2"/>
      <c r="LZ113" s="2"/>
      <c r="MA113" s="2"/>
      <c r="MB113" s="2"/>
      <c r="MC113" s="2"/>
      <c r="MD113" s="2"/>
      <c r="ME113" s="2"/>
      <c r="MF113" s="2"/>
      <c r="MG113" s="2"/>
      <c r="MH113" s="2"/>
      <c r="MI113" s="2"/>
      <c r="MJ113" s="2"/>
      <c r="MK113" s="2"/>
      <c r="ML113" s="2"/>
      <c r="MM113" s="2"/>
      <c r="MN113" s="2"/>
      <c r="MO113" s="2"/>
      <c r="MP113" s="2"/>
      <c r="MQ113" s="2"/>
      <c r="MR113" s="2"/>
      <c r="MS113" s="2"/>
      <c r="MT113" s="2"/>
      <c r="MU113" s="2"/>
      <c r="MV113" s="2"/>
      <c r="MW113" s="2"/>
      <c r="MX113" s="2"/>
      <c r="MY113" s="2"/>
      <c r="MZ113" s="2"/>
      <c r="NA113" s="2"/>
      <c r="NB113" s="2"/>
      <c r="NC113" s="2"/>
      <c r="ND113" s="2"/>
      <c r="NE113" s="2"/>
      <c r="NF113" s="2"/>
      <c r="NG113" s="2"/>
      <c r="NH113" s="2"/>
      <c r="NI113" s="2"/>
      <c r="NJ113" s="2"/>
      <c r="NK113" s="2"/>
      <c r="NL113" s="2"/>
      <c r="NM113" s="2"/>
      <c r="NN113" s="2"/>
      <c r="NO113" s="2"/>
      <c r="NP113" s="2"/>
      <c r="NQ113" s="2"/>
      <c r="NR113" s="2"/>
      <c r="NS113" s="2"/>
      <c r="NT113" s="2"/>
      <c r="NU113" s="2"/>
      <c r="NV113" s="2"/>
      <c r="NW113" s="2"/>
      <c r="NX113" s="2"/>
      <c r="NY113" s="2"/>
      <c r="NZ113" s="2"/>
      <c r="OA113" s="2"/>
      <c r="OB113" s="2"/>
      <c r="OC113" s="2"/>
      <c r="OD113" s="2"/>
      <c r="OE113" s="2"/>
      <c r="OF113" s="2"/>
      <c r="OG113" s="2"/>
      <c r="OH113" s="2"/>
      <c r="OI113" s="2"/>
      <c r="OJ113" s="2"/>
      <c r="OK113" s="2"/>
      <c r="OL113" s="2"/>
      <c r="OM113" s="2"/>
      <c r="ON113" s="2"/>
      <c r="OO113" s="2"/>
      <c r="OP113" s="2"/>
      <c r="OQ113" s="2"/>
      <c r="OR113" s="2"/>
      <c r="OS113" s="2"/>
      <c r="OT113" s="2"/>
      <c r="OU113" s="2"/>
      <c r="OV113" s="2"/>
      <c r="OW113" s="2"/>
      <c r="OX113" s="2"/>
      <c r="OY113" s="2"/>
      <c r="OZ113" s="2"/>
      <c r="PA113" s="2"/>
      <c r="PB113" s="2"/>
      <c r="PC113" s="2"/>
      <c r="PD113" s="2"/>
      <c r="PE113" s="2"/>
      <c r="PF113" s="2"/>
      <c r="PG113" s="2"/>
      <c r="PH113" s="2"/>
      <c r="PI113" s="2"/>
      <c r="PJ113" s="2"/>
      <c r="PK113" s="2"/>
      <c r="PL113" s="2"/>
      <c r="PM113" s="2"/>
      <c r="PN113" s="2"/>
      <c r="PO113" s="2"/>
      <c r="PP113" s="2"/>
      <c r="PQ113" s="2"/>
      <c r="PR113" s="2"/>
      <c r="PS113" s="2"/>
      <c r="PT113" s="2"/>
      <c r="PU113" s="2"/>
      <c r="PV113" s="2"/>
      <c r="PW113" s="2"/>
      <c r="PX113" s="2"/>
      <c r="PY113" s="2"/>
      <c r="PZ113" s="2"/>
      <c r="QA113" s="2"/>
      <c r="QB113" s="2"/>
      <c r="QC113" s="2"/>
      <c r="QD113" s="2"/>
      <c r="QE113" s="2"/>
      <c r="QF113" s="2"/>
      <c r="QG113" s="2"/>
      <c r="QH113" s="2"/>
      <c r="QI113" s="2"/>
      <c r="QJ113" s="2"/>
      <c r="QK113" s="2"/>
      <c r="QL113" s="2"/>
      <c r="QM113" s="2"/>
      <c r="QN113" s="2"/>
      <c r="QO113" s="2"/>
      <c r="QP113" s="2"/>
      <c r="QQ113" s="2"/>
      <c r="QR113" s="2"/>
      <c r="QS113" s="2"/>
      <c r="QT113" s="2"/>
      <c r="QU113" s="2"/>
      <c r="QV113" s="2"/>
      <c r="QW113" s="2"/>
      <c r="QX113" s="2"/>
      <c r="QY113" s="2"/>
      <c r="QZ113" s="2"/>
      <c r="RA113" s="2"/>
      <c r="RB113" s="2"/>
      <c r="RC113" s="2"/>
      <c r="RD113" s="2"/>
      <c r="RE113" s="2"/>
      <c r="RF113" s="2"/>
      <c r="RG113" s="2"/>
      <c r="RH113" s="2"/>
      <c r="RI113" s="2"/>
      <c r="RJ113" s="2"/>
      <c r="RK113" s="2"/>
      <c r="RL113" s="2"/>
      <c r="RM113" s="2"/>
      <c r="RN113" s="2"/>
      <c r="RO113" s="2"/>
      <c r="RP113" s="2"/>
      <c r="RQ113" s="2"/>
      <c r="RR113" s="2"/>
      <c r="RS113" s="2"/>
      <c r="RT113" s="2"/>
      <c r="RU113" s="2"/>
      <c r="RV113" s="2"/>
      <c r="RW113" s="2"/>
      <c r="RX113" s="2"/>
      <c r="RY113" s="2"/>
      <c r="RZ113" s="2"/>
      <c r="SA113" s="2"/>
      <c r="SB113" s="2"/>
      <c r="SC113" s="2"/>
      <c r="SD113" s="2"/>
      <c r="SE113" s="2"/>
      <c r="SF113" s="2"/>
      <c r="SG113" s="2"/>
      <c r="SH113" s="2"/>
      <c r="SI113" s="2"/>
      <c r="SJ113" s="2"/>
      <c r="SK113" s="2"/>
      <c r="SL113" s="2"/>
      <c r="SM113" s="2"/>
      <c r="SN113" s="2"/>
      <c r="SO113" s="2"/>
      <c r="SP113" s="2"/>
      <c r="SQ113" s="2"/>
      <c r="SR113" s="2"/>
      <c r="SS113" s="2"/>
      <c r="ST113" s="2"/>
      <c r="SU113" s="2"/>
      <c r="SV113" s="2"/>
      <c r="SW113" s="2"/>
      <c r="SX113" s="2"/>
      <c r="SY113" s="2"/>
      <c r="SZ113" s="2"/>
      <c r="TA113" s="2"/>
      <c r="TB113" s="2"/>
      <c r="TC113" s="2"/>
      <c r="TD113" s="2"/>
      <c r="TE113" s="2"/>
      <c r="TF113" s="2"/>
      <c r="TG113" s="2"/>
      <c r="TH113" s="2"/>
      <c r="TI113" s="2"/>
      <c r="TJ113" s="2"/>
      <c r="TK113" s="2"/>
      <c r="TL113" s="2"/>
      <c r="TM113" s="2"/>
      <c r="TN113" s="2"/>
      <c r="TO113" s="2"/>
      <c r="TP113" s="2"/>
      <c r="TQ113" s="2"/>
      <c r="TR113" s="2"/>
      <c r="TS113" s="2"/>
      <c r="TT113" s="2"/>
      <c r="TU113" s="2"/>
      <c r="TV113" s="2"/>
      <c r="TW113" s="2"/>
      <c r="TX113" s="2"/>
      <c r="TY113" s="2"/>
      <c r="TZ113" s="2"/>
      <c r="UA113" s="2"/>
      <c r="UB113" s="2"/>
      <c r="UC113" s="2"/>
      <c r="UD113" s="2"/>
      <c r="UE113" s="2"/>
      <c r="UF113" s="2"/>
      <c r="UG113" s="2"/>
      <c r="UH113" s="2"/>
      <c r="UI113" s="2"/>
      <c r="UJ113" s="2"/>
      <c r="UK113" s="2"/>
      <c r="UL113" s="2"/>
      <c r="UM113" s="2"/>
      <c r="UN113" s="2"/>
      <c r="UO113" s="2"/>
      <c r="UP113" s="2"/>
      <c r="UQ113" s="2"/>
      <c r="UR113" s="2"/>
      <c r="US113" s="2"/>
      <c r="UT113" s="2"/>
      <c r="UU113" s="2"/>
      <c r="UV113" s="2"/>
      <c r="UW113" s="2"/>
      <c r="UX113" s="2"/>
      <c r="UY113" s="2"/>
      <c r="UZ113" s="2"/>
      <c r="VA113" s="2"/>
      <c r="VB113" s="2"/>
      <c r="VC113" s="2"/>
      <c r="VD113" s="2"/>
      <c r="VE113" s="2"/>
      <c r="VF113" s="2"/>
      <c r="VG113" s="2"/>
      <c r="VH113" s="2"/>
      <c r="VI113" s="2"/>
      <c r="VJ113" s="2"/>
      <c r="VK113" s="2"/>
      <c r="VL113" s="2"/>
      <c r="VM113" s="2"/>
      <c r="VN113" s="2"/>
      <c r="VO113" s="2"/>
      <c r="VP113" s="2"/>
      <c r="VQ113" s="2"/>
      <c r="VR113" s="2"/>
      <c r="VS113" s="2"/>
      <c r="VT113" s="2"/>
      <c r="VU113" s="2"/>
      <c r="VV113" s="2"/>
      <c r="VW113" s="2"/>
      <c r="VX113" s="2"/>
      <c r="VY113" s="2"/>
      <c r="VZ113" s="2"/>
      <c r="WA113" s="2"/>
      <c r="WB113" s="2"/>
      <c r="WC113" s="2"/>
      <c r="WD113" s="2"/>
      <c r="WE113" s="2"/>
      <c r="WF113" s="2"/>
      <c r="WG113" s="2"/>
      <c r="WH113" s="2"/>
      <c r="WI113" s="2"/>
      <c r="WJ113" s="2"/>
      <c r="WK113" s="2"/>
      <c r="WL113" s="2"/>
      <c r="WM113" s="2"/>
      <c r="WN113" s="2"/>
      <c r="WO113" s="2"/>
      <c r="WP113" s="2"/>
      <c r="WQ113" s="2"/>
      <c r="WR113" s="2"/>
      <c r="WS113" s="2"/>
      <c r="WT113" s="2"/>
      <c r="WU113" s="2"/>
      <c r="WV113" s="2"/>
      <c r="WW113" s="2"/>
      <c r="WX113" s="2"/>
      <c r="WY113" s="2"/>
      <c r="WZ113" s="2"/>
      <c r="XA113" s="2"/>
      <c r="XB113" s="2"/>
      <c r="XC113" s="2"/>
      <c r="XD113" s="2"/>
      <c r="XE113" s="2"/>
      <c r="XF113" s="2"/>
      <c r="XG113" s="2"/>
      <c r="XH113" s="2"/>
      <c r="XI113" s="2"/>
      <c r="XJ113" s="2"/>
      <c r="XK113" s="2"/>
      <c r="XL113" s="2"/>
      <c r="XM113" s="2"/>
      <c r="XN113" s="2"/>
      <c r="XO113" s="2"/>
      <c r="XP113" s="2"/>
      <c r="XQ113" s="2"/>
      <c r="XR113" s="2"/>
      <c r="XS113" s="2"/>
      <c r="XT113" s="2"/>
      <c r="XU113" s="2"/>
      <c r="XV113" s="2"/>
      <c r="XW113" s="2"/>
      <c r="XX113" s="2"/>
      <c r="XY113" s="2"/>
      <c r="XZ113" s="2"/>
      <c r="YA113" s="2"/>
      <c r="YB113" s="2"/>
      <c r="YC113" s="2"/>
      <c r="YD113" s="2"/>
      <c r="YE113" s="2"/>
      <c r="YF113" s="2"/>
      <c r="YG113" s="2"/>
      <c r="YH113" s="2"/>
      <c r="YI113" s="2"/>
      <c r="YJ113" s="2"/>
      <c r="YK113" s="2"/>
      <c r="YL113" s="2"/>
      <c r="YM113" s="2"/>
      <c r="YN113" s="2"/>
      <c r="YO113" s="2"/>
      <c r="YP113" s="2"/>
      <c r="YQ113" s="2"/>
      <c r="YR113" s="2"/>
      <c r="YS113" s="2"/>
      <c r="YT113" s="2"/>
      <c r="YU113" s="2"/>
      <c r="YV113" s="2"/>
      <c r="YW113" s="2"/>
      <c r="YX113" s="2"/>
      <c r="YY113" s="2"/>
      <c r="YZ113" s="2"/>
      <c r="ZA113" s="2"/>
      <c r="ZB113" s="2"/>
      <c r="ZC113" s="2"/>
      <c r="ZD113" s="2"/>
      <c r="ZE113" s="2"/>
      <c r="ZF113" s="2"/>
      <c r="ZG113" s="2"/>
      <c r="ZH113" s="2"/>
      <c r="ZI113" s="2"/>
      <c r="ZJ113" s="2"/>
      <c r="ZK113" s="2"/>
      <c r="ZL113" s="2"/>
      <c r="ZM113" s="2"/>
      <c r="ZN113" s="2"/>
      <c r="ZO113" s="2"/>
      <c r="ZP113" s="2"/>
      <c r="ZQ113" s="2"/>
      <c r="ZR113" s="2"/>
      <c r="ZS113" s="2"/>
      <c r="ZT113" s="2"/>
      <c r="ZU113" s="2"/>
      <c r="ZV113" s="2"/>
      <c r="ZW113" s="2"/>
      <c r="ZX113" s="2"/>
      <c r="ZY113" s="2"/>
      <c r="ZZ113" s="2"/>
      <c r="AAA113" s="2"/>
      <c r="AAB113" s="2"/>
      <c r="AAC113" s="2"/>
      <c r="AAD113" s="2"/>
      <c r="AAE113" s="2"/>
      <c r="AAF113" s="2"/>
      <c r="AAG113" s="2"/>
      <c r="AAH113" s="2"/>
      <c r="AAI113" s="2"/>
      <c r="AAJ113" s="2"/>
      <c r="AAK113" s="2"/>
      <c r="AAL113" s="2"/>
      <c r="AAM113" s="2"/>
      <c r="AAN113" s="2"/>
      <c r="AAO113" s="2"/>
      <c r="AAP113" s="2"/>
      <c r="AAQ113" s="2"/>
      <c r="AAR113" s="2"/>
      <c r="AAS113" s="2"/>
      <c r="AAT113" s="2"/>
      <c r="AAU113" s="2"/>
      <c r="AAV113" s="2"/>
      <c r="AAW113" s="2"/>
      <c r="AAX113" s="2"/>
      <c r="AAY113" s="2"/>
      <c r="AAZ113" s="2"/>
      <c r="ABA113" s="2"/>
      <c r="ABB113" s="2"/>
      <c r="ABC113" s="2"/>
      <c r="ABD113" s="2"/>
      <c r="ABE113" s="2"/>
      <c r="ABF113" s="2"/>
      <c r="ABG113" s="2"/>
      <c r="ABH113" s="2"/>
      <c r="ABI113" s="2"/>
      <c r="ABJ113" s="2"/>
      <c r="ABK113" s="2"/>
      <c r="ABL113" s="2"/>
      <c r="ABM113" s="2"/>
      <c r="ABN113" s="2"/>
      <c r="ABO113" s="2"/>
      <c r="ABP113" s="2"/>
      <c r="ABQ113" s="2"/>
      <c r="ABR113" s="2"/>
      <c r="ABS113" s="2"/>
      <c r="ABT113" s="2"/>
      <c r="ABU113" s="2"/>
      <c r="ABV113" s="2"/>
      <c r="ABW113" s="2"/>
      <c r="ABX113" s="2"/>
      <c r="ABY113" s="2"/>
      <c r="ABZ113" s="2"/>
      <c r="ACA113" s="2"/>
      <c r="ACB113" s="2"/>
      <c r="ACC113" s="2"/>
      <c r="ACD113" s="2"/>
      <c r="ACE113" s="2"/>
      <c r="ACF113" s="2"/>
      <c r="ACG113" s="2"/>
      <c r="ACH113" s="2"/>
      <c r="ACI113" s="2"/>
      <c r="ACJ113" s="2"/>
      <c r="ACK113" s="2"/>
      <c r="ACL113" s="2"/>
      <c r="ACM113" s="2"/>
      <c r="ACN113" s="2"/>
      <c r="ACO113" s="2"/>
      <c r="ACP113" s="2"/>
      <c r="ACQ113" s="2"/>
      <c r="ACR113" s="2"/>
      <c r="ACS113" s="2"/>
      <c r="ACT113" s="2"/>
      <c r="ACU113" s="2"/>
      <c r="ACV113" s="2"/>
      <c r="ACW113" s="2"/>
      <c r="ACX113" s="2"/>
      <c r="ACY113" s="2"/>
      <c r="ACZ113" s="2"/>
      <c r="ADA113" s="2"/>
      <c r="ADB113" s="2"/>
      <c r="ADC113" s="2"/>
      <c r="ADD113" s="2"/>
      <c r="ADE113" s="2"/>
      <c r="ADF113" s="2"/>
      <c r="ADG113" s="2"/>
      <c r="ADH113" s="2"/>
      <c r="ADI113" s="2"/>
      <c r="ADJ113" s="2"/>
      <c r="ADK113" s="2"/>
      <c r="ADL113" s="2"/>
      <c r="ADM113" s="2"/>
      <c r="ADN113" s="2"/>
      <c r="ADO113" s="2"/>
      <c r="ADP113" s="2"/>
      <c r="ADQ113" s="2"/>
      <c r="ADR113" s="2"/>
      <c r="ADS113" s="2"/>
      <c r="ADT113" s="2"/>
      <c r="ADU113" s="2"/>
      <c r="ADV113" s="2"/>
      <c r="ADW113" s="2"/>
      <c r="ADX113" s="2"/>
      <c r="ADY113" s="2"/>
      <c r="ADZ113" s="2"/>
      <c r="AEA113" s="2"/>
      <c r="AEB113" s="2"/>
      <c r="AEC113" s="2"/>
      <c r="AED113" s="2"/>
      <c r="AEE113" s="2"/>
      <c r="AEF113" s="2"/>
      <c r="AEG113" s="2"/>
      <c r="AEH113" s="2"/>
      <c r="AEI113" s="2"/>
      <c r="AEJ113" s="2"/>
      <c r="AEK113" s="2"/>
      <c r="AEL113" s="2"/>
      <c r="AEM113" s="2"/>
      <c r="AEN113" s="2"/>
      <c r="AEO113" s="2"/>
      <c r="AEP113" s="2"/>
      <c r="AEQ113" s="2"/>
      <c r="AER113" s="2"/>
      <c r="AES113" s="2"/>
      <c r="AET113" s="2"/>
      <c r="AEU113" s="2"/>
      <c r="AEV113" s="2"/>
      <c r="AEW113" s="2"/>
      <c r="AEX113" s="2"/>
      <c r="AEY113" s="2"/>
      <c r="AEZ113" s="2"/>
      <c r="AFA113" s="2"/>
      <c r="AFB113" s="2"/>
      <c r="AFC113" s="2"/>
      <c r="AFD113" s="2"/>
      <c r="AFE113" s="2"/>
      <c r="AFF113" s="2"/>
      <c r="AFG113" s="2"/>
      <c r="AFH113" s="2"/>
    </row>
    <row r="114" spans="1:840" ht="17.25" customHeight="1" x14ac:dyDescent="0.2">
      <c r="A114" s="8">
        <v>3234</v>
      </c>
      <c r="B114" s="48" t="s">
        <v>21</v>
      </c>
      <c r="C114" s="132">
        <v>1062</v>
      </c>
      <c r="D114" s="132">
        <v>1062</v>
      </c>
      <c r="E114" s="132">
        <v>1062</v>
      </c>
      <c r="F114" s="132">
        <v>1062</v>
      </c>
      <c r="G114" s="110">
        <v>0</v>
      </c>
      <c r="H114" s="110">
        <v>0</v>
      </c>
      <c r="I114" s="110">
        <v>0</v>
      </c>
      <c r="J114" s="134"/>
      <c r="K114" s="134"/>
    </row>
    <row r="115" spans="1:840" ht="16.5" customHeight="1" x14ac:dyDescent="0.2">
      <c r="A115" s="8">
        <v>3237</v>
      </c>
      <c r="B115" s="48" t="s">
        <v>69</v>
      </c>
      <c r="C115" s="132">
        <v>265</v>
      </c>
      <c r="D115" s="132">
        <v>265</v>
      </c>
      <c r="E115" s="132">
        <v>265</v>
      </c>
      <c r="F115" s="132">
        <v>265</v>
      </c>
      <c r="G115" s="110">
        <v>0</v>
      </c>
      <c r="H115" s="110">
        <v>0</v>
      </c>
      <c r="I115" s="110">
        <v>0</v>
      </c>
      <c r="J115" s="132"/>
      <c r="K115" s="132"/>
    </row>
    <row r="116" spans="1:840" ht="15.75" customHeight="1" x14ac:dyDescent="0.2">
      <c r="A116" s="8">
        <v>3238</v>
      </c>
      <c r="B116" s="48" t="s">
        <v>23</v>
      </c>
      <c r="C116" s="132">
        <v>549</v>
      </c>
      <c r="D116" s="132">
        <v>549</v>
      </c>
      <c r="E116" s="132">
        <v>549</v>
      </c>
      <c r="F116" s="132">
        <v>549</v>
      </c>
      <c r="G116" s="110">
        <v>0</v>
      </c>
      <c r="H116" s="110">
        <v>0</v>
      </c>
      <c r="I116" s="110">
        <v>0</v>
      </c>
      <c r="J116" s="132"/>
      <c r="K116" s="132"/>
    </row>
    <row r="117" spans="1:840" ht="15.75" customHeight="1" x14ac:dyDescent="0.2">
      <c r="A117" s="8">
        <v>3239</v>
      </c>
      <c r="B117" s="48" t="s">
        <v>70</v>
      </c>
      <c r="C117" s="132">
        <v>664</v>
      </c>
      <c r="D117" s="132">
        <v>664</v>
      </c>
      <c r="E117" s="132">
        <v>664</v>
      </c>
      <c r="F117" s="132">
        <v>664</v>
      </c>
      <c r="G117" s="110">
        <v>0</v>
      </c>
      <c r="H117" s="110">
        <v>0</v>
      </c>
      <c r="I117" s="110">
        <v>0</v>
      </c>
      <c r="J117" s="132"/>
      <c r="K117" s="132"/>
    </row>
    <row r="118" spans="1:840" s="4" customFormat="1" ht="19.5" customHeight="1" x14ac:dyDescent="0.2">
      <c r="A118" s="7">
        <v>329</v>
      </c>
      <c r="B118" s="49" t="s">
        <v>24</v>
      </c>
      <c r="C118" s="131">
        <f t="shared" ref="C118:D118" si="77">SUM(C119:C121)</f>
        <v>663</v>
      </c>
      <c r="D118" s="131">
        <f t="shared" si="77"/>
        <v>663</v>
      </c>
      <c r="E118" s="131">
        <f t="shared" ref="E118:I118" si="78">SUM(E119:E121)</f>
        <v>663</v>
      </c>
      <c r="F118" s="131">
        <f t="shared" si="78"/>
        <v>663</v>
      </c>
      <c r="G118" s="131">
        <f t="shared" si="78"/>
        <v>0</v>
      </c>
      <c r="H118" s="131">
        <f t="shared" si="78"/>
        <v>0</v>
      </c>
      <c r="I118" s="131">
        <f t="shared" si="78"/>
        <v>0</v>
      </c>
      <c r="J118" s="131"/>
      <c r="K118" s="13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  <c r="IW118" s="2"/>
      <c r="IX118" s="2"/>
      <c r="IY118" s="2"/>
      <c r="IZ118" s="2"/>
      <c r="JA118" s="2"/>
      <c r="JB118" s="2"/>
      <c r="JC118" s="2"/>
      <c r="JD118" s="2"/>
      <c r="JE118" s="2"/>
      <c r="JF118" s="2"/>
      <c r="JG118" s="2"/>
      <c r="JH118" s="2"/>
      <c r="JI118" s="2"/>
      <c r="JJ118" s="2"/>
      <c r="JK118" s="2"/>
      <c r="JL118" s="2"/>
      <c r="JM118" s="2"/>
      <c r="JN118" s="2"/>
      <c r="JO118" s="2"/>
      <c r="JP118" s="2"/>
      <c r="JQ118" s="2"/>
      <c r="JR118" s="2"/>
      <c r="JS118" s="2"/>
      <c r="JT118" s="2"/>
      <c r="JU118" s="2"/>
      <c r="JV118" s="2"/>
      <c r="JW118" s="2"/>
      <c r="JX118" s="2"/>
      <c r="JY118" s="2"/>
      <c r="JZ118" s="2"/>
      <c r="KA118" s="2"/>
      <c r="KB118" s="2"/>
      <c r="KC118" s="2"/>
      <c r="KD118" s="2"/>
      <c r="KE118" s="2"/>
      <c r="KF118" s="2"/>
      <c r="KG118" s="2"/>
      <c r="KH118" s="2"/>
      <c r="KI118" s="2"/>
      <c r="KJ118" s="2"/>
      <c r="KK118" s="2"/>
      <c r="KL118" s="2"/>
      <c r="KM118" s="2"/>
      <c r="KN118" s="2"/>
      <c r="KO118" s="2"/>
      <c r="KP118" s="2"/>
      <c r="KQ118" s="2"/>
      <c r="KR118" s="2"/>
      <c r="KS118" s="2"/>
      <c r="KT118" s="2"/>
      <c r="KU118" s="2"/>
      <c r="KV118" s="2"/>
      <c r="KW118" s="2"/>
      <c r="KX118" s="2"/>
      <c r="KY118" s="2"/>
      <c r="KZ118" s="2"/>
      <c r="LA118" s="2"/>
      <c r="LB118" s="2"/>
      <c r="LC118" s="2"/>
      <c r="LD118" s="2"/>
      <c r="LE118" s="2"/>
      <c r="LF118" s="2"/>
      <c r="LG118" s="2"/>
      <c r="LH118" s="2"/>
      <c r="LI118" s="2"/>
      <c r="LJ118" s="2"/>
      <c r="LK118" s="2"/>
      <c r="LL118" s="2"/>
      <c r="LM118" s="2"/>
      <c r="LN118" s="2"/>
      <c r="LO118" s="2"/>
      <c r="LP118" s="2"/>
      <c r="LQ118" s="2"/>
      <c r="LR118" s="2"/>
      <c r="LS118" s="2"/>
      <c r="LT118" s="2"/>
      <c r="LU118" s="2"/>
      <c r="LV118" s="2"/>
      <c r="LW118" s="2"/>
      <c r="LX118" s="2"/>
      <c r="LY118" s="2"/>
      <c r="LZ118" s="2"/>
      <c r="MA118" s="2"/>
      <c r="MB118" s="2"/>
      <c r="MC118" s="2"/>
      <c r="MD118" s="2"/>
      <c r="ME118" s="2"/>
      <c r="MF118" s="2"/>
      <c r="MG118" s="2"/>
      <c r="MH118" s="2"/>
      <c r="MI118" s="2"/>
      <c r="MJ118" s="2"/>
      <c r="MK118" s="2"/>
      <c r="ML118" s="2"/>
      <c r="MM118" s="2"/>
      <c r="MN118" s="2"/>
      <c r="MO118" s="2"/>
      <c r="MP118" s="2"/>
      <c r="MQ118" s="2"/>
      <c r="MR118" s="2"/>
      <c r="MS118" s="2"/>
      <c r="MT118" s="2"/>
      <c r="MU118" s="2"/>
      <c r="MV118" s="2"/>
      <c r="MW118" s="2"/>
      <c r="MX118" s="2"/>
      <c r="MY118" s="2"/>
      <c r="MZ118" s="2"/>
      <c r="NA118" s="2"/>
      <c r="NB118" s="2"/>
      <c r="NC118" s="2"/>
      <c r="ND118" s="2"/>
      <c r="NE118" s="2"/>
      <c r="NF118" s="2"/>
      <c r="NG118" s="2"/>
      <c r="NH118" s="2"/>
      <c r="NI118" s="2"/>
      <c r="NJ118" s="2"/>
      <c r="NK118" s="2"/>
      <c r="NL118" s="2"/>
      <c r="NM118" s="2"/>
      <c r="NN118" s="2"/>
      <c r="NO118" s="2"/>
      <c r="NP118" s="2"/>
      <c r="NQ118" s="2"/>
      <c r="NR118" s="2"/>
      <c r="NS118" s="2"/>
      <c r="NT118" s="2"/>
      <c r="NU118" s="2"/>
      <c r="NV118" s="2"/>
      <c r="NW118" s="2"/>
      <c r="NX118" s="2"/>
      <c r="NY118" s="2"/>
      <c r="NZ118" s="2"/>
      <c r="OA118" s="2"/>
      <c r="OB118" s="2"/>
      <c r="OC118" s="2"/>
      <c r="OD118" s="2"/>
      <c r="OE118" s="2"/>
      <c r="OF118" s="2"/>
      <c r="OG118" s="2"/>
      <c r="OH118" s="2"/>
      <c r="OI118" s="2"/>
      <c r="OJ118" s="2"/>
      <c r="OK118" s="2"/>
      <c r="OL118" s="2"/>
      <c r="OM118" s="2"/>
      <c r="ON118" s="2"/>
      <c r="OO118" s="2"/>
      <c r="OP118" s="2"/>
      <c r="OQ118" s="2"/>
      <c r="OR118" s="2"/>
      <c r="OS118" s="2"/>
      <c r="OT118" s="2"/>
      <c r="OU118" s="2"/>
      <c r="OV118" s="2"/>
      <c r="OW118" s="2"/>
      <c r="OX118" s="2"/>
      <c r="OY118" s="2"/>
      <c r="OZ118" s="2"/>
      <c r="PA118" s="2"/>
      <c r="PB118" s="2"/>
      <c r="PC118" s="2"/>
      <c r="PD118" s="2"/>
      <c r="PE118" s="2"/>
      <c r="PF118" s="2"/>
      <c r="PG118" s="2"/>
      <c r="PH118" s="2"/>
      <c r="PI118" s="2"/>
      <c r="PJ118" s="2"/>
      <c r="PK118" s="2"/>
      <c r="PL118" s="2"/>
      <c r="PM118" s="2"/>
      <c r="PN118" s="2"/>
      <c r="PO118" s="2"/>
      <c r="PP118" s="2"/>
      <c r="PQ118" s="2"/>
      <c r="PR118" s="2"/>
      <c r="PS118" s="2"/>
      <c r="PT118" s="2"/>
      <c r="PU118" s="2"/>
      <c r="PV118" s="2"/>
      <c r="PW118" s="2"/>
      <c r="PX118" s="2"/>
      <c r="PY118" s="2"/>
      <c r="PZ118" s="2"/>
      <c r="QA118" s="2"/>
      <c r="QB118" s="2"/>
      <c r="QC118" s="2"/>
      <c r="QD118" s="2"/>
      <c r="QE118" s="2"/>
      <c r="QF118" s="2"/>
      <c r="QG118" s="2"/>
      <c r="QH118" s="2"/>
      <c r="QI118" s="2"/>
      <c r="QJ118" s="2"/>
      <c r="QK118" s="2"/>
      <c r="QL118" s="2"/>
      <c r="QM118" s="2"/>
      <c r="QN118" s="2"/>
      <c r="QO118" s="2"/>
      <c r="QP118" s="2"/>
      <c r="QQ118" s="2"/>
      <c r="QR118" s="2"/>
      <c r="QS118" s="2"/>
      <c r="QT118" s="2"/>
      <c r="QU118" s="2"/>
      <c r="QV118" s="2"/>
      <c r="QW118" s="2"/>
      <c r="QX118" s="2"/>
      <c r="QY118" s="2"/>
      <c r="QZ118" s="2"/>
      <c r="RA118" s="2"/>
      <c r="RB118" s="2"/>
      <c r="RC118" s="2"/>
      <c r="RD118" s="2"/>
      <c r="RE118" s="2"/>
      <c r="RF118" s="2"/>
      <c r="RG118" s="2"/>
      <c r="RH118" s="2"/>
      <c r="RI118" s="2"/>
      <c r="RJ118" s="2"/>
      <c r="RK118" s="2"/>
      <c r="RL118" s="2"/>
      <c r="RM118" s="2"/>
      <c r="RN118" s="2"/>
      <c r="RO118" s="2"/>
      <c r="RP118" s="2"/>
      <c r="RQ118" s="2"/>
      <c r="RR118" s="2"/>
      <c r="RS118" s="2"/>
      <c r="RT118" s="2"/>
      <c r="RU118" s="2"/>
      <c r="RV118" s="2"/>
      <c r="RW118" s="2"/>
      <c r="RX118" s="2"/>
      <c r="RY118" s="2"/>
      <c r="RZ118" s="2"/>
      <c r="SA118" s="2"/>
      <c r="SB118" s="2"/>
      <c r="SC118" s="2"/>
      <c r="SD118" s="2"/>
      <c r="SE118" s="2"/>
      <c r="SF118" s="2"/>
      <c r="SG118" s="2"/>
      <c r="SH118" s="2"/>
      <c r="SI118" s="2"/>
      <c r="SJ118" s="2"/>
      <c r="SK118" s="2"/>
      <c r="SL118" s="2"/>
      <c r="SM118" s="2"/>
      <c r="SN118" s="2"/>
      <c r="SO118" s="2"/>
      <c r="SP118" s="2"/>
      <c r="SQ118" s="2"/>
      <c r="SR118" s="2"/>
      <c r="SS118" s="2"/>
      <c r="ST118" s="2"/>
      <c r="SU118" s="2"/>
      <c r="SV118" s="2"/>
      <c r="SW118" s="2"/>
      <c r="SX118" s="2"/>
      <c r="SY118" s="2"/>
      <c r="SZ118" s="2"/>
      <c r="TA118" s="2"/>
      <c r="TB118" s="2"/>
      <c r="TC118" s="2"/>
      <c r="TD118" s="2"/>
      <c r="TE118" s="2"/>
      <c r="TF118" s="2"/>
      <c r="TG118" s="2"/>
      <c r="TH118" s="2"/>
      <c r="TI118" s="2"/>
      <c r="TJ118" s="2"/>
      <c r="TK118" s="2"/>
      <c r="TL118" s="2"/>
      <c r="TM118" s="2"/>
      <c r="TN118" s="2"/>
      <c r="TO118" s="2"/>
      <c r="TP118" s="2"/>
      <c r="TQ118" s="2"/>
      <c r="TR118" s="2"/>
      <c r="TS118" s="2"/>
      <c r="TT118" s="2"/>
      <c r="TU118" s="2"/>
      <c r="TV118" s="2"/>
      <c r="TW118" s="2"/>
      <c r="TX118" s="2"/>
      <c r="TY118" s="2"/>
      <c r="TZ118" s="2"/>
      <c r="UA118" s="2"/>
      <c r="UB118" s="2"/>
      <c r="UC118" s="2"/>
      <c r="UD118" s="2"/>
      <c r="UE118" s="2"/>
      <c r="UF118" s="2"/>
      <c r="UG118" s="2"/>
      <c r="UH118" s="2"/>
      <c r="UI118" s="2"/>
      <c r="UJ118" s="2"/>
      <c r="UK118" s="2"/>
      <c r="UL118" s="2"/>
      <c r="UM118" s="2"/>
      <c r="UN118" s="2"/>
      <c r="UO118" s="2"/>
      <c r="UP118" s="2"/>
      <c r="UQ118" s="2"/>
      <c r="UR118" s="2"/>
      <c r="US118" s="2"/>
      <c r="UT118" s="2"/>
      <c r="UU118" s="2"/>
      <c r="UV118" s="2"/>
      <c r="UW118" s="2"/>
      <c r="UX118" s="2"/>
      <c r="UY118" s="2"/>
      <c r="UZ118" s="2"/>
      <c r="VA118" s="2"/>
      <c r="VB118" s="2"/>
      <c r="VC118" s="2"/>
      <c r="VD118" s="2"/>
      <c r="VE118" s="2"/>
      <c r="VF118" s="2"/>
      <c r="VG118" s="2"/>
      <c r="VH118" s="2"/>
      <c r="VI118" s="2"/>
      <c r="VJ118" s="2"/>
      <c r="VK118" s="2"/>
      <c r="VL118" s="2"/>
      <c r="VM118" s="2"/>
      <c r="VN118" s="2"/>
      <c r="VO118" s="2"/>
      <c r="VP118" s="2"/>
      <c r="VQ118" s="2"/>
      <c r="VR118" s="2"/>
      <c r="VS118" s="2"/>
      <c r="VT118" s="2"/>
      <c r="VU118" s="2"/>
      <c r="VV118" s="2"/>
      <c r="VW118" s="2"/>
      <c r="VX118" s="2"/>
      <c r="VY118" s="2"/>
      <c r="VZ118" s="2"/>
      <c r="WA118" s="2"/>
      <c r="WB118" s="2"/>
      <c r="WC118" s="2"/>
      <c r="WD118" s="2"/>
      <c r="WE118" s="2"/>
      <c r="WF118" s="2"/>
      <c r="WG118" s="2"/>
      <c r="WH118" s="2"/>
      <c r="WI118" s="2"/>
      <c r="WJ118" s="2"/>
      <c r="WK118" s="2"/>
      <c r="WL118" s="2"/>
      <c r="WM118" s="2"/>
      <c r="WN118" s="2"/>
      <c r="WO118" s="2"/>
      <c r="WP118" s="2"/>
      <c r="WQ118" s="2"/>
      <c r="WR118" s="2"/>
      <c r="WS118" s="2"/>
      <c r="WT118" s="2"/>
      <c r="WU118" s="2"/>
      <c r="WV118" s="2"/>
      <c r="WW118" s="2"/>
      <c r="WX118" s="2"/>
      <c r="WY118" s="2"/>
      <c r="WZ118" s="2"/>
      <c r="XA118" s="2"/>
      <c r="XB118" s="2"/>
      <c r="XC118" s="2"/>
      <c r="XD118" s="2"/>
      <c r="XE118" s="2"/>
      <c r="XF118" s="2"/>
      <c r="XG118" s="2"/>
      <c r="XH118" s="2"/>
      <c r="XI118" s="2"/>
      <c r="XJ118" s="2"/>
      <c r="XK118" s="2"/>
      <c r="XL118" s="2"/>
      <c r="XM118" s="2"/>
      <c r="XN118" s="2"/>
      <c r="XO118" s="2"/>
      <c r="XP118" s="2"/>
      <c r="XQ118" s="2"/>
      <c r="XR118" s="2"/>
      <c r="XS118" s="2"/>
      <c r="XT118" s="2"/>
      <c r="XU118" s="2"/>
      <c r="XV118" s="2"/>
      <c r="XW118" s="2"/>
      <c r="XX118" s="2"/>
      <c r="XY118" s="2"/>
      <c r="XZ118" s="2"/>
      <c r="YA118" s="2"/>
      <c r="YB118" s="2"/>
      <c r="YC118" s="2"/>
      <c r="YD118" s="2"/>
      <c r="YE118" s="2"/>
      <c r="YF118" s="2"/>
      <c r="YG118" s="2"/>
      <c r="YH118" s="2"/>
      <c r="YI118" s="2"/>
      <c r="YJ118" s="2"/>
      <c r="YK118" s="2"/>
      <c r="YL118" s="2"/>
      <c r="YM118" s="2"/>
      <c r="YN118" s="2"/>
      <c r="YO118" s="2"/>
      <c r="YP118" s="2"/>
      <c r="YQ118" s="2"/>
      <c r="YR118" s="2"/>
      <c r="YS118" s="2"/>
      <c r="YT118" s="2"/>
      <c r="YU118" s="2"/>
      <c r="YV118" s="2"/>
      <c r="YW118" s="2"/>
      <c r="YX118" s="2"/>
      <c r="YY118" s="2"/>
      <c r="YZ118" s="2"/>
      <c r="ZA118" s="2"/>
      <c r="ZB118" s="2"/>
      <c r="ZC118" s="2"/>
      <c r="ZD118" s="2"/>
      <c r="ZE118" s="2"/>
      <c r="ZF118" s="2"/>
      <c r="ZG118" s="2"/>
      <c r="ZH118" s="2"/>
      <c r="ZI118" s="2"/>
      <c r="ZJ118" s="2"/>
      <c r="ZK118" s="2"/>
      <c r="ZL118" s="2"/>
      <c r="ZM118" s="2"/>
      <c r="ZN118" s="2"/>
      <c r="ZO118" s="2"/>
      <c r="ZP118" s="2"/>
      <c r="ZQ118" s="2"/>
      <c r="ZR118" s="2"/>
      <c r="ZS118" s="2"/>
      <c r="ZT118" s="2"/>
      <c r="ZU118" s="2"/>
      <c r="ZV118" s="2"/>
      <c r="ZW118" s="2"/>
      <c r="ZX118" s="2"/>
      <c r="ZY118" s="2"/>
      <c r="ZZ118" s="2"/>
      <c r="AAA118" s="2"/>
      <c r="AAB118" s="2"/>
      <c r="AAC118" s="2"/>
      <c r="AAD118" s="2"/>
      <c r="AAE118" s="2"/>
      <c r="AAF118" s="2"/>
      <c r="AAG118" s="2"/>
      <c r="AAH118" s="2"/>
      <c r="AAI118" s="2"/>
      <c r="AAJ118" s="2"/>
      <c r="AAK118" s="2"/>
      <c r="AAL118" s="2"/>
      <c r="AAM118" s="2"/>
      <c r="AAN118" s="2"/>
      <c r="AAO118" s="2"/>
      <c r="AAP118" s="2"/>
      <c r="AAQ118" s="2"/>
      <c r="AAR118" s="2"/>
      <c r="AAS118" s="2"/>
      <c r="AAT118" s="2"/>
      <c r="AAU118" s="2"/>
      <c r="AAV118" s="2"/>
      <c r="AAW118" s="2"/>
      <c r="AAX118" s="2"/>
      <c r="AAY118" s="2"/>
      <c r="AAZ118" s="2"/>
      <c r="ABA118" s="2"/>
      <c r="ABB118" s="2"/>
      <c r="ABC118" s="2"/>
      <c r="ABD118" s="2"/>
      <c r="ABE118" s="2"/>
      <c r="ABF118" s="2"/>
      <c r="ABG118" s="2"/>
      <c r="ABH118" s="2"/>
      <c r="ABI118" s="2"/>
      <c r="ABJ118" s="2"/>
      <c r="ABK118" s="2"/>
      <c r="ABL118" s="2"/>
      <c r="ABM118" s="2"/>
      <c r="ABN118" s="2"/>
      <c r="ABO118" s="2"/>
      <c r="ABP118" s="2"/>
      <c r="ABQ118" s="2"/>
      <c r="ABR118" s="2"/>
      <c r="ABS118" s="2"/>
      <c r="ABT118" s="2"/>
      <c r="ABU118" s="2"/>
      <c r="ABV118" s="2"/>
      <c r="ABW118" s="2"/>
      <c r="ABX118" s="2"/>
      <c r="ABY118" s="2"/>
      <c r="ABZ118" s="2"/>
      <c r="ACA118" s="2"/>
      <c r="ACB118" s="2"/>
      <c r="ACC118" s="2"/>
      <c r="ACD118" s="2"/>
      <c r="ACE118" s="2"/>
      <c r="ACF118" s="2"/>
      <c r="ACG118" s="2"/>
      <c r="ACH118" s="2"/>
      <c r="ACI118" s="2"/>
      <c r="ACJ118" s="2"/>
      <c r="ACK118" s="2"/>
      <c r="ACL118" s="2"/>
      <c r="ACM118" s="2"/>
      <c r="ACN118" s="2"/>
      <c r="ACO118" s="2"/>
      <c r="ACP118" s="2"/>
      <c r="ACQ118" s="2"/>
      <c r="ACR118" s="2"/>
      <c r="ACS118" s="2"/>
      <c r="ACT118" s="2"/>
      <c r="ACU118" s="2"/>
      <c r="ACV118" s="2"/>
      <c r="ACW118" s="2"/>
      <c r="ACX118" s="2"/>
      <c r="ACY118" s="2"/>
      <c r="ACZ118" s="2"/>
      <c r="ADA118" s="2"/>
      <c r="ADB118" s="2"/>
      <c r="ADC118" s="2"/>
      <c r="ADD118" s="2"/>
      <c r="ADE118" s="2"/>
      <c r="ADF118" s="2"/>
      <c r="ADG118" s="2"/>
      <c r="ADH118" s="2"/>
      <c r="ADI118" s="2"/>
      <c r="ADJ118" s="2"/>
      <c r="ADK118" s="2"/>
      <c r="ADL118" s="2"/>
      <c r="ADM118" s="2"/>
      <c r="ADN118" s="2"/>
      <c r="ADO118" s="2"/>
      <c r="ADP118" s="2"/>
      <c r="ADQ118" s="2"/>
      <c r="ADR118" s="2"/>
      <c r="ADS118" s="2"/>
      <c r="ADT118" s="2"/>
      <c r="ADU118" s="2"/>
      <c r="ADV118" s="2"/>
      <c r="ADW118" s="2"/>
      <c r="ADX118" s="2"/>
      <c r="ADY118" s="2"/>
      <c r="ADZ118" s="2"/>
      <c r="AEA118" s="2"/>
      <c r="AEB118" s="2"/>
      <c r="AEC118" s="2"/>
      <c r="AED118" s="2"/>
      <c r="AEE118" s="2"/>
      <c r="AEF118" s="2"/>
      <c r="AEG118" s="2"/>
      <c r="AEH118" s="2"/>
      <c r="AEI118" s="2"/>
      <c r="AEJ118" s="2"/>
      <c r="AEK118" s="2"/>
      <c r="AEL118" s="2"/>
      <c r="AEM118" s="2"/>
      <c r="AEN118" s="2"/>
      <c r="AEO118" s="2"/>
      <c r="AEP118" s="2"/>
      <c r="AEQ118" s="2"/>
      <c r="AER118" s="2"/>
      <c r="AES118" s="2"/>
      <c r="AET118" s="2"/>
      <c r="AEU118" s="2"/>
      <c r="AEV118" s="2"/>
      <c r="AEW118" s="2"/>
      <c r="AEX118" s="2"/>
      <c r="AEY118" s="2"/>
      <c r="AEZ118" s="2"/>
      <c r="AFA118" s="2"/>
      <c r="AFB118" s="2"/>
      <c r="AFC118" s="2"/>
      <c r="AFD118" s="2"/>
      <c r="AFE118" s="2"/>
      <c r="AFF118" s="2"/>
      <c r="AFG118" s="2"/>
      <c r="AFH118" s="2"/>
    </row>
    <row r="119" spans="1:840" ht="18.75" customHeight="1" x14ac:dyDescent="0.2">
      <c r="A119" s="8">
        <v>3293</v>
      </c>
      <c r="B119" s="48" t="s">
        <v>6</v>
      </c>
      <c r="C119" s="132">
        <v>265</v>
      </c>
      <c r="D119" s="132">
        <v>265</v>
      </c>
      <c r="E119" s="132">
        <v>265</v>
      </c>
      <c r="F119" s="132">
        <v>265</v>
      </c>
      <c r="G119" s="110">
        <v>0</v>
      </c>
      <c r="H119" s="110">
        <v>0</v>
      </c>
      <c r="I119" s="110">
        <v>0</v>
      </c>
      <c r="J119" s="132"/>
      <c r="K119" s="132"/>
    </row>
    <row r="120" spans="1:840" ht="19.5" customHeight="1" x14ac:dyDescent="0.2">
      <c r="A120" s="8">
        <v>3295</v>
      </c>
      <c r="B120" s="48" t="s">
        <v>71</v>
      </c>
      <c r="C120" s="132">
        <v>133</v>
      </c>
      <c r="D120" s="132">
        <v>133</v>
      </c>
      <c r="E120" s="132">
        <v>133</v>
      </c>
      <c r="F120" s="132">
        <v>133</v>
      </c>
      <c r="G120" s="110">
        <v>0</v>
      </c>
      <c r="H120" s="110">
        <v>0</v>
      </c>
      <c r="I120" s="110">
        <v>0</v>
      </c>
      <c r="J120" s="132"/>
      <c r="K120" s="132"/>
    </row>
    <row r="121" spans="1:840" s="4" customFormat="1" ht="18" customHeight="1" x14ac:dyDescent="0.2">
      <c r="A121" s="8">
        <v>3299</v>
      </c>
      <c r="B121" s="48" t="s">
        <v>35</v>
      </c>
      <c r="C121" s="132">
        <v>265</v>
      </c>
      <c r="D121" s="132">
        <v>265</v>
      </c>
      <c r="E121" s="132">
        <v>265</v>
      </c>
      <c r="F121" s="132">
        <v>265</v>
      </c>
      <c r="G121" s="110">
        <v>0</v>
      </c>
      <c r="H121" s="110">
        <v>0</v>
      </c>
      <c r="I121" s="110">
        <v>0</v>
      </c>
      <c r="J121" s="132"/>
      <c r="K121" s="13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  <c r="IU121" s="2"/>
      <c r="IV121" s="2"/>
      <c r="IW121" s="2"/>
      <c r="IX121" s="2"/>
      <c r="IY121" s="2"/>
      <c r="IZ121" s="2"/>
      <c r="JA121" s="2"/>
      <c r="JB121" s="2"/>
      <c r="JC121" s="2"/>
      <c r="JD121" s="2"/>
      <c r="JE121" s="2"/>
      <c r="JF121" s="2"/>
      <c r="JG121" s="2"/>
      <c r="JH121" s="2"/>
      <c r="JI121" s="2"/>
      <c r="JJ121" s="2"/>
      <c r="JK121" s="2"/>
      <c r="JL121" s="2"/>
      <c r="JM121" s="2"/>
      <c r="JN121" s="2"/>
      <c r="JO121" s="2"/>
      <c r="JP121" s="2"/>
      <c r="JQ121" s="2"/>
      <c r="JR121" s="2"/>
      <c r="JS121" s="2"/>
      <c r="JT121" s="2"/>
      <c r="JU121" s="2"/>
      <c r="JV121" s="2"/>
      <c r="JW121" s="2"/>
      <c r="JX121" s="2"/>
      <c r="JY121" s="2"/>
      <c r="JZ121" s="2"/>
      <c r="KA121" s="2"/>
      <c r="KB121" s="2"/>
      <c r="KC121" s="2"/>
      <c r="KD121" s="2"/>
      <c r="KE121" s="2"/>
      <c r="KF121" s="2"/>
      <c r="KG121" s="2"/>
      <c r="KH121" s="2"/>
      <c r="KI121" s="2"/>
      <c r="KJ121" s="2"/>
      <c r="KK121" s="2"/>
      <c r="KL121" s="2"/>
      <c r="KM121" s="2"/>
      <c r="KN121" s="2"/>
      <c r="KO121" s="2"/>
      <c r="KP121" s="2"/>
      <c r="KQ121" s="2"/>
      <c r="KR121" s="2"/>
      <c r="KS121" s="2"/>
      <c r="KT121" s="2"/>
      <c r="KU121" s="2"/>
      <c r="KV121" s="2"/>
      <c r="KW121" s="2"/>
      <c r="KX121" s="2"/>
      <c r="KY121" s="2"/>
      <c r="KZ121" s="2"/>
      <c r="LA121" s="2"/>
      <c r="LB121" s="2"/>
      <c r="LC121" s="2"/>
      <c r="LD121" s="2"/>
      <c r="LE121" s="2"/>
      <c r="LF121" s="2"/>
      <c r="LG121" s="2"/>
      <c r="LH121" s="2"/>
      <c r="LI121" s="2"/>
      <c r="LJ121" s="2"/>
      <c r="LK121" s="2"/>
      <c r="LL121" s="2"/>
      <c r="LM121" s="2"/>
      <c r="LN121" s="2"/>
      <c r="LO121" s="2"/>
      <c r="LP121" s="2"/>
      <c r="LQ121" s="2"/>
      <c r="LR121" s="2"/>
      <c r="LS121" s="2"/>
      <c r="LT121" s="2"/>
      <c r="LU121" s="2"/>
      <c r="LV121" s="2"/>
      <c r="LW121" s="2"/>
      <c r="LX121" s="2"/>
      <c r="LY121" s="2"/>
      <c r="LZ121" s="2"/>
      <c r="MA121" s="2"/>
      <c r="MB121" s="2"/>
      <c r="MC121" s="2"/>
      <c r="MD121" s="2"/>
      <c r="ME121" s="2"/>
      <c r="MF121" s="2"/>
      <c r="MG121" s="2"/>
      <c r="MH121" s="2"/>
      <c r="MI121" s="2"/>
      <c r="MJ121" s="2"/>
      <c r="MK121" s="2"/>
      <c r="ML121" s="2"/>
      <c r="MM121" s="2"/>
      <c r="MN121" s="2"/>
      <c r="MO121" s="2"/>
      <c r="MP121" s="2"/>
      <c r="MQ121" s="2"/>
      <c r="MR121" s="2"/>
      <c r="MS121" s="2"/>
      <c r="MT121" s="2"/>
      <c r="MU121" s="2"/>
      <c r="MV121" s="2"/>
      <c r="MW121" s="2"/>
      <c r="MX121" s="2"/>
      <c r="MY121" s="2"/>
      <c r="MZ121" s="2"/>
      <c r="NA121" s="2"/>
      <c r="NB121" s="2"/>
      <c r="NC121" s="2"/>
      <c r="ND121" s="2"/>
      <c r="NE121" s="2"/>
      <c r="NF121" s="2"/>
      <c r="NG121" s="2"/>
      <c r="NH121" s="2"/>
      <c r="NI121" s="2"/>
      <c r="NJ121" s="2"/>
      <c r="NK121" s="2"/>
      <c r="NL121" s="2"/>
      <c r="NM121" s="2"/>
      <c r="NN121" s="2"/>
      <c r="NO121" s="2"/>
      <c r="NP121" s="2"/>
      <c r="NQ121" s="2"/>
      <c r="NR121" s="2"/>
      <c r="NS121" s="2"/>
      <c r="NT121" s="2"/>
      <c r="NU121" s="2"/>
      <c r="NV121" s="2"/>
      <c r="NW121" s="2"/>
      <c r="NX121" s="2"/>
      <c r="NY121" s="2"/>
      <c r="NZ121" s="2"/>
      <c r="OA121" s="2"/>
      <c r="OB121" s="2"/>
      <c r="OC121" s="2"/>
      <c r="OD121" s="2"/>
      <c r="OE121" s="2"/>
      <c r="OF121" s="2"/>
      <c r="OG121" s="2"/>
      <c r="OH121" s="2"/>
      <c r="OI121" s="2"/>
      <c r="OJ121" s="2"/>
      <c r="OK121" s="2"/>
      <c r="OL121" s="2"/>
      <c r="OM121" s="2"/>
      <c r="ON121" s="2"/>
      <c r="OO121" s="2"/>
      <c r="OP121" s="2"/>
      <c r="OQ121" s="2"/>
      <c r="OR121" s="2"/>
      <c r="OS121" s="2"/>
      <c r="OT121" s="2"/>
      <c r="OU121" s="2"/>
      <c r="OV121" s="2"/>
      <c r="OW121" s="2"/>
      <c r="OX121" s="2"/>
      <c r="OY121" s="2"/>
      <c r="OZ121" s="2"/>
      <c r="PA121" s="2"/>
      <c r="PB121" s="2"/>
      <c r="PC121" s="2"/>
      <c r="PD121" s="2"/>
      <c r="PE121" s="2"/>
      <c r="PF121" s="2"/>
      <c r="PG121" s="2"/>
      <c r="PH121" s="2"/>
      <c r="PI121" s="2"/>
      <c r="PJ121" s="2"/>
      <c r="PK121" s="2"/>
      <c r="PL121" s="2"/>
      <c r="PM121" s="2"/>
      <c r="PN121" s="2"/>
      <c r="PO121" s="2"/>
      <c r="PP121" s="2"/>
      <c r="PQ121" s="2"/>
      <c r="PR121" s="2"/>
      <c r="PS121" s="2"/>
      <c r="PT121" s="2"/>
      <c r="PU121" s="2"/>
      <c r="PV121" s="2"/>
      <c r="PW121" s="2"/>
      <c r="PX121" s="2"/>
      <c r="PY121" s="2"/>
      <c r="PZ121" s="2"/>
      <c r="QA121" s="2"/>
      <c r="QB121" s="2"/>
      <c r="QC121" s="2"/>
      <c r="QD121" s="2"/>
      <c r="QE121" s="2"/>
      <c r="QF121" s="2"/>
      <c r="QG121" s="2"/>
      <c r="QH121" s="2"/>
      <c r="QI121" s="2"/>
      <c r="QJ121" s="2"/>
      <c r="QK121" s="2"/>
      <c r="QL121" s="2"/>
      <c r="QM121" s="2"/>
      <c r="QN121" s="2"/>
      <c r="QO121" s="2"/>
      <c r="QP121" s="2"/>
      <c r="QQ121" s="2"/>
      <c r="QR121" s="2"/>
      <c r="QS121" s="2"/>
      <c r="QT121" s="2"/>
      <c r="QU121" s="2"/>
      <c r="QV121" s="2"/>
      <c r="QW121" s="2"/>
      <c r="QX121" s="2"/>
      <c r="QY121" s="2"/>
      <c r="QZ121" s="2"/>
      <c r="RA121" s="2"/>
      <c r="RB121" s="2"/>
      <c r="RC121" s="2"/>
      <c r="RD121" s="2"/>
      <c r="RE121" s="2"/>
      <c r="RF121" s="2"/>
      <c r="RG121" s="2"/>
      <c r="RH121" s="2"/>
      <c r="RI121" s="2"/>
      <c r="RJ121" s="2"/>
      <c r="RK121" s="2"/>
      <c r="RL121" s="2"/>
      <c r="RM121" s="2"/>
      <c r="RN121" s="2"/>
      <c r="RO121" s="2"/>
      <c r="RP121" s="2"/>
      <c r="RQ121" s="2"/>
      <c r="RR121" s="2"/>
      <c r="RS121" s="2"/>
      <c r="RT121" s="2"/>
      <c r="RU121" s="2"/>
      <c r="RV121" s="2"/>
      <c r="RW121" s="2"/>
      <c r="RX121" s="2"/>
      <c r="RY121" s="2"/>
      <c r="RZ121" s="2"/>
      <c r="SA121" s="2"/>
      <c r="SB121" s="2"/>
      <c r="SC121" s="2"/>
      <c r="SD121" s="2"/>
      <c r="SE121" s="2"/>
      <c r="SF121" s="2"/>
      <c r="SG121" s="2"/>
      <c r="SH121" s="2"/>
      <c r="SI121" s="2"/>
      <c r="SJ121" s="2"/>
      <c r="SK121" s="2"/>
      <c r="SL121" s="2"/>
      <c r="SM121" s="2"/>
      <c r="SN121" s="2"/>
      <c r="SO121" s="2"/>
      <c r="SP121" s="2"/>
      <c r="SQ121" s="2"/>
      <c r="SR121" s="2"/>
      <c r="SS121" s="2"/>
      <c r="ST121" s="2"/>
      <c r="SU121" s="2"/>
      <c r="SV121" s="2"/>
      <c r="SW121" s="2"/>
      <c r="SX121" s="2"/>
      <c r="SY121" s="2"/>
      <c r="SZ121" s="2"/>
      <c r="TA121" s="2"/>
      <c r="TB121" s="2"/>
      <c r="TC121" s="2"/>
      <c r="TD121" s="2"/>
      <c r="TE121" s="2"/>
      <c r="TF121" s="2"/>
      <c r="TG121" s="2"/>
      <c r="TH121" s="2"/>
      <c r="TI121" s="2"/>
      <c r="TJ121" s="2"/>
      <c r="TK121" s="2"/>
      <c r="TL121" s="2"/>
      <c r="TM121" s="2"/>
      <c r="TN121" s="2"/>
      <c r="TO121" s="2"/>
      <c r="TP121" s="2"/>
      <c r="TQ121" s="2"/>
      <c r="TR121" s="2"/>
      <c r="TS121" s="2"/>
      <c r="TT121" s="2"/>
      <c r="TU121" s="2"/>
      <c r="TV121" s="2"/>
      <c r="TW121" s="2"/>
      <c r="TX121" s="2"/>
      <c r="TY121" s="2"/>
      <c r="TZ121" s="2"/>
      <c r="UA121" s="2"/>
      <c r="UB121" s="2"/>
      <c r="UC121" s="2"/>
      <c r="UD121" s="2"/>
      <c r="UE121" s="2"/>
      <c r="UF121" s="2"/>
      <c r="UG121" s="2"/>
      <c r="UH121" s="2"/>
      <c r="UI121" s="2"/>
      <c r="UJ121" s="2"/>
      <c r="UK121" s="2"/>
      <c r="UL121" s="2"/>
      <c r="UM121" s="2"/>
      <c r="UN121" s="2"/>
      <c r="UO121" s="2"/>
      <c r="UP121" s="2"/>
      <c r="UQ121" s="2"/>
      <c r="UR121" s="2"/>
      <c r="US121" s="2"/>
      <c r="UT121" s="2"/>
      <c r="UU121" s="2"/>
      <c r="UV121" s="2"/>
      <c r="UW121" s="2"/>
      <c r="UX121" s="2"/>
      <c r="UY121" s="2"/>
      <c r="UZ121" s="2"/>
      <c r="VA121" s="2"/>
      <c r="VB121" s="2"/>
      <c r="VC121" s="2"/>
      <c r="VD121" s="2"/>
      <c r="VE121" s="2"/>
      <c r="VF121" s="2"/>
      <c r="VG121" s="2"/>
      <c r="VH121" s="2"/>
      <c r="VI121" s="2"/>
      <c r="VJ121" s="2"/>
      <c r="VK121" s="2"/>
      <c r="VL121" s="2"/>
      <c r="VM121" s="2"/>
      <c r="VN121" s="2"/>
      <c r="VO121" s="2"/>
      <c r="VP121" s="2"/>
      <c r="VQ121" s="2"/>
      <c r="VR121" s="2"/>
      <c r="VS121" s="2"/>
      <c r="VT121" s="2"/>
      <c r="VU121" s="2"/>
      <c r="VV121" s="2"/>
      <c r="VW121" s="2"/>
      <c r="VX121" s="2"/>
      <c r="VY121" s="2"/>
      <c r="VZ121" s="2"/>
      <c r="WA121" s="2"/>
      <c r="WB121" s="2"/>
      <c r="WC121" s="2"/>
      <c r="WD121" s="2"/>
      <c r="WE121" s="2"/>
      <c r="WF121" s="2"/>
      <c r="WG121" s="2"/>
      <c r="WH121" s="2"/>
      <c r="WI121" s="2"/>
      <c r="WJ121" s="2"/>
      <c r="WK121" s="2"/>
      <c r="WL121" s="2"/>
      <c r="WM121" s="2"/>
      <c r="WN121" s="2"/>
      <c r="WO121" s="2"/>
      <c r="WP121" s="2"/>
      <c r="WQ121" s="2"/>
      <c r="WR121" s="2"/>
      <c r="WS121" s="2"/>
      <c r="WT121" s="2"/>
      <c r="WU121" s="2"/>
      <c r="WV121" s="2"/>
      <c r="WW121" s="2"/>
      <c r="WX121" s="2"/>
      <c r="WY121" s="2"/>
      <c r="WZ121" s="2"/>
      <c r="XA121" s="2"/>
      <c r="XB121" s="2"/>
      <c r="XC121" s="2"/>
      <c r="XD121" s="2"/>
      <c r="XE121" s="2"/>
      <c r="XF121" s="2"/>
      <c r="XG121" s="2"/>
      <c r="XH121" s="2"/>
      <c r="XI121" s="2"/>
      <c r="XJ121" s="2"/>
      <c r="XK121" s="2"/>
      <c r="XL121" s="2"/>
      <c r="XM121" s="2"/>
      <c r="XN121" s="2"/>
      <c r="XO121" s="2"/>
      <c r="XP121" s="2"/>
      <c r="XQ121" s="2"/>
      <c r="XR121" s="2"/>
      <c r="XS121" s="2"/>
      <c r="XT121" s="2"/>
      <c r="XU121" s="2"/>
      <c r="XV121" s="2"/>
      <c r="XW121" s="2"/>
      <c r="XX121" s="2"/>
      <c r="XY121" s="2"/>
      <c r="XZ121" s="2"/>
      <c r="YA121" s="2"/>
      <c r="YB121" s="2"/>
      <c r="YC121" s="2"/>
      <c r="YD121" s="2"/>
      <c r="YE121" s="2"/>
      <c r="YF121" s="2"/>
      <c r="YG121" s="2"/>
      <c r="YH121" s="2"/>
      <c r="YI121" s="2"/>
      <c r="YJ121" s="2"/>
      <c r="YK121" s="2"/>
      <c r="YL121" s="2"/>
      <c r="YM121" s="2"/>
      <c r="YN121" s="2"/>
      <c r="YO121" s="2"/>
      <c r="YP121" s="2"/>
      <c r="YQ121" s="2"/>
      <c r="YR121" s="2"/>
      <c r="YS121" s="2"/>
      <c r="YT121" s="2"/>
      <c r="YU121" s="2"/>
      <c r="YV121" s="2"/>
      <c r="YW121" s="2"/>
      <c r="YX121" s="2"/>
      <c r="YY121" s="2"/>
      <c r="YZ121" s="2"/>
      <c r="ZA121" s="2"/>
      <c r="ZB121" s="2"/>
      <c r="ZC121" s="2"/>
      <c r="ZD121" s="2"/>
      <c r="ZE121" s="2"/>
      <c r="ZF121" s="2"/>
      <c r="ZG121" s="2"/>
      <c r="ZH121" s="2"/>
      <c r="ZI121" s="2"/>
      <c r="ZJ121" s="2"/>
      <c r="ZK121" s="2"/>
      <c r="ZL121" s="2"/>
      <c r="ZM121" s="2"/>
      <c r="ZN121" s="2"/>
      <c r="ZO121" s="2"/>
      <c r="ZP121" s="2"/>
      <c r="ZQ121" s="2"/>
      <c r="ZR121" s="2"/>
      <c r="ZS121" s="2"/>
      <c r="ZT121" s="2"/>
      <c r="ZU121" s="2"/>
      <c r="ZV121" s="2"/>
      <c r="ZW121" s="2"/>
      <c r="ZX121" s="2"/>
      <c r="ZY121" s="2"/>
      <c r="ZZ121" s="2"/>
      <c r="AAA121" s="2"/>
      <c r="AAB121" s="2"/>
      <c r="AAC121" s="2"/>
      <c r="AAD121" s="2"/>
      <c r="AAE121" s="2"/>
      <c r="AAF121" s="2"/>
      <c r="AAG121" s="2"/>
      <c r="AAH121" s="2"/>
      <c r="AAI121" s="2"/>
      <c r="AAJ121" s="2"/>
      <c r="AAK121" s="2"/>
      <c r="AAL121" s="2"/>
      <c r="AAM121" s="2"/>
      <c r="AAN121" s="2"/>
      <c r="AAO121" s="2"/>
      <c r="AAP121" s="2"/>
      <c r="AAQ121" s="2"/>
      <c r="AAR121" s="2"/>
      <c r="AAS121" s="2"/>
      <c r="AAT121" s="2"/>
      <c r="AAU121" s="2"/>
      <c r="AAV121" s="2"/>
      <c r="AAW121" s="2"/>
      <c r="AAX121" s="2"/>
      <c r="AAY121" s="2"/>
      <c r="AAZ121" s="2"/>
      <c r="ABA121" s="2"/>
      <c r="ABB121" s="2"/>
      <c r="ABC121" s="2"/>
      <c r="ABD121" s="2"/>
      <c r="ABE121" s="2"/>
      <c r="ABF121" s="2"/>
      <c r="ABG121" s="2"/>
      <c r="ABH121" s="2"/>
      <c r="ABI121" s="2"/>
      <c r="ABJ121" s="2"/>
      <c r="ABK121" s="2"/>
      <c r="ABL121" s="2"/>
      <c r="ABM121" s="2"/>
      <c r="ABN121" s="2"/>
      <c r="ABO121" s="2"/>
      <c r="ABP121" s="2"/>
      <c r="ABQ121" s="2"/>
      <c r="ABR121" s="2"/>
      <c r="ABS121" s="2"/>
      <c r="ABT121" s="2"/>
      <c r="ABU121" s="2"/>
      <c r="ABV121" s="2"/>
      <c r="ABW121" s="2"/>
      <c r="ABX121" s="2"/>
      <c r="ABY121" s="2"/>
      <c r="ABZ121" s="2"/>
      <c r="ACA121" s="2"/>
      <c r="ACB121" s="2"/>
      <c r="ACC121" s="2"/>
      <c r="ACD121" s="2"/>
      <c r="ACE121" s="2"/>
      <c r="ACF121" s="2"/>
      <c r="ACG121" s="2"/>
      <c r="ACH121" s="2"/>
      <c r="ACI121" s="2"/>
      <c r="ACJ121" s="2"/>
      <c r="ACK121" s="2"/>
      <c r="ACL121" s="2"/>
      <c r="ACM121" s="2"/>
      <c r="ACN121" s="2"/>
      <c r="ACO121" s="2"/>
      <c r="ACP121" s="2"/>
      <c r="ACQ121" s="2"/>
      <c r="ACR121" s="2"/>
      <c r="ACS121" s="2"/>
      <c r="ACT121" s="2"/>
      <c r="ACU121" s="2"/>
      <c r="ACV121" s="2"/>
      <c r="ACW121" s="2"/>
      <c r="ACX121" s="2"/>
      <c r="ACY121" s="2"/>
      <c r="ACZ121" s="2"/>
      <c r="ADA121" s="2"/>
      <c r="ADB121" s="2"/>
      <c r="ADC121" s="2"/>
      <c r="ADD121" s="2"/>
      <c r="ADE121" s="2"/>
      <c r="ADF121" s="2"/>
      <c r="ADG121" s="2"/>
      <c r="ADH121" s="2"/>
      <c r="ADI121" s="2"/>
      <c r="ADJ121" s="2"/>
      <c r="ADK121" s="2"/>
      <c r="ADL121" s="2"/>
      <c r="ADM121" s="2"/>
      <c r="ADN121" s="2"/>
      <c r="ADO121" s="2"/>
      <c r="ADP121" s="2"/>
      <c r="ADQ121" s="2"/>
      <c r="ADR121" s="2"/>
      <c r="ADS121" s="2"/>
      <c r="ADT121" s="2"/>
      <c r="ADU121" s="2"/>
      <c r="ADV121" s="2"/>
      <c r="ADW121" s="2"/>
      <c r="ADX121" s="2"/>
      <c r="ADY121" s="2"/>
      <c r="ADZ121" s="2"/>
      <c r="AEA121" s="2"/>
      <c r="AEB121" s="2"/>
      <c r="AEC121" s="2"/>
      <c r="AED121" s="2"/>
      <c r="AEE121" s="2"/>
      <c r="AEF121" s="2"/>
      <c r="AEG121" s="2"/>
      <c r="AEH121" s="2"/>
      <c r="AEI121" s="2"/>
      <c r="AEJ121" s="2"/>
      <c r="AEK121" s="2"/>
      <c r="AEL121" s="2"/>
      <c r="AEM121" s="2"/>
      <c r="AEN121" s="2"/>
      <c r="AEO121" s="2"/>
      <c r="AEP121" s="2"/>
      <c r="AEQ121" s="2"/>
      <c r="AER121" s="2"/>
      <c r="AES121" s="2"/>
      <c r="AET121" s="2"/>
      <c r="AEU121" s="2"/>
      <c r="AEV121" s="2"/>
      <c r="AEW121" s="2"/>
      <c r="AEX121" s="2"/>
      <c r="AEY121" s="2"/>
      <c r="AEZ121" s="2"/>
      <c r="AFA121" s="2"/>
      <c r="AFB121" s="2"/>
      <c r="AFC121" s="2"/>
      <c r="AFD121" s="2"/>
      <c r="AFE121" s="2"/>
      <c r="AFF121" s="2"/>
      <c r="AFG121" s="2"/>
      <c r="AFH121" s="2"/>
    </row>
    <row r="122" spans="1:840" ht="15.75" customHeight="1" x14ac:dyDescent="0.2">
      <c r="A122" s="6">
        <v>34</v>
      </c>
      <c r="B122" s="46" t="s">
        <v>25</v>
      </c>
      <c r="C122" s="130">
        <f t="shared" ref="C122:I123" si="79">SUM(C123)</f>
        <v>600</v>
      </c>
      <c r="D122" s="130">
        <f t="shared" si="79"/>
        <v>600</v>
      </c>
      <c r="E122" s="130">
        <f t="shared" si="79"/>
        <v>600</v>
      </c>
      <c r="F122" s="130">
        <f t="shared" si="79"/>
        <v>600</v>
      </c>
      <c r="G122" s="130">
        <f t="shared" si="79"/>
        <v>0</v>
      </c>
      <c r="H122" s="130">
        <f t="shared" si="79"/>
        <v>0</v>
      </c>
      <c r="I122" s="130">
        <f t="shared" si="79"/>
        <v>0</v>
      </c>
      <c r="J122" s="130">
        <v>600</v>
      </c>
      <c r="K122" s="130">
        <v>600</v>
      </c>
    </row>
    <row r="123" spans="1:840" ht="18" customHeight="1" x14ac:dyDescent="0.2">
      <c r="A123" s="7">
        <v>343</v>
      </c>
      <c r="B123" s="49" t="s">
        <v>26</v>
      </c>
      <c r="C123" s="131">
        <f t="shared" si="79"/>
        <v>600</v>
      </c>
      <c r="D123" s="131">
        <f t="shared" si="79"/>
        <v>600</v>
      </c>
      <c r="E123" s="131">
        <f t="shared" si="79"/>
        <v>600</v>
      </c>
      <c r="F123" s="131">
        <f t="shared" si="79"/>
        <v>600</v>
      </c>
      <c r="G123" s="131">
        <f t="shared" si="79"/>
        <v>0</v>
      </c>
      <c r="H123" s="131">
        <f t="shared" si="79"/>
        <v>0</v>
      </c>
      <c r="I123" s="131">
        <f t="shared" si="79"/>
        <v>0</v>
      </c>
      <c r="J123" s="131"/>
      <c r="K123" s="131"/>
    </row>
    <row r="124" spans="1:840" ht="19.5" customHeight="1" x14ac:dyDescent="0.2">
      <c r="A124" s="8">
        <v>3431</v>
      </c>
      <c r="B124" s="48" t="s">
        <v>27</v>
      </c>
      <c r="C124" s="132">
        <v>600</v>
      </c>
      <c r="D124" s="132">
        <v>600</v>
      </c>
      <c r="E124" s="132">
        <v>600</v>
      </c>
      <c r="F124" s="132">
        <v>600</v>
      </c>
      <c r="G124" s="110">
        <v>0</v>
      </c>
      <c r="H124" s="110">
        <v>0</v>
      </c>
      <c r="I124" s="110">
        <v>0</v>
      </c>
      <c r="J124" s="132"/>
      <c r="K124" s="132"/>
    </row>
    <row r="125" spans="1:840" ht="21" customHeight="1" x14ac:dyDescent="0.2">
      <c r="A125" s="6">
        <v>42</v>
      </c>
      <c r="B125" s="46" t="s">
        <v>51</v>
      </c>
      <c r="C125" s="130">
        <f t="shared" ref="C125:I125" si="80">SUM(C126)</f>
        <v>1062</v>
      </c>
      <c r="D125" s="130">
        <f t="shared" si="80"/>
        <v>1062</v>
      </c>
      <c r="E125" s="130">
        <f t="shared" si="80"/>
        <v>1062</v>
      </c>
      <c r="F125" s="130">
        <f t="shared" si="80"/>
        <v>1062</v>
      </c>
      <c r="G125" s="130">
        <f t="shared" si="80"/>
        <v>0</v>
      </c>
      <c r="H125" s="130">
        <f t="shared" si="80"/>
        <v>0</v>
      </c>
      <c r="I125" s="130">
        <f t="shared" si="80"/>
        <v>0</v>
      </c>
      <c r="J125" s="130">
        <v>1062</v>
      </c>
      <c r="K125" s="130">
        <v>1062</v>
      </c>
    </row>
    <row r="126" spans="1:840" s="4" customFormat="1" ht="18" customHeight="1" x14ac:dyDescent="0.2">
      <c r="A126" s="7">
        <v>422</v>
      </c>
      <c r="B126" s="49" t="s">
        <v>28</v>
      </c>
      <c r="C126" s="131">
        <f t="shared" ref="C126:D126" si="81">SUM(C127:C128)</f>
        <v>1062</v>
      </c>
      <c r="D126" s="131">
        <f t="shared" si="81"/>
        <v>1062</v>
      </c>
      <c r="E126" s="131">
        <f t="shared" ref="E126:I126" si="82">SUM(E127:E128)</f>
        <v>1062</v>
      </c>
      <c r="F126" s="131">
        <f t="shared" si="82"/>
        <v>1062</v>
      </c>
      <c r="G126" s="131">
        <f t="shared" si="82"/>
        <v>0</v>
      </c>
      <c r="H126" s="131">
        <f t="shared" si="82"/>
        <v>0</v>
      </c>
      <c r="I126" s="131">
        <f t="shared" si="82"/>
        <v>0</v>
      </c>
      <c r="J126" s="131"/>
      <c r="K126" s="13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  <c r="IR126" s="2"/>
      <c r="IS126" s="2"/>
      <c r="IT126" s="2"/>
      <c r="IU126" s="2"/>
      <c r="IV126" s="2"/>
      <c r="IW126" s="2"/>
      <c r="IX126" s="2"/>
      <c r="IY126" s="2"/>
      <c r="IZ126" s="2"/>
      <c r="JA126" s="2"/>
      <c r="JB126" s="2"/>
      <c r="JC126" s="2"/>
      <c r="JD126" s="2"/>
      <c r="JE126" s="2"/>
      <c r="JF126" s="2"/>
      <c r="JG126" s="2"/>
      <c r="JH126" s="2"/>
      <c r="JI126" s="2"/>
      <c r="JJ126" s="2"/>
      <c r="JK126" s="2"/>
      <c r="JL126" s="2"/>
      <c r="JM126" s="2"/>
      <c r="JN126" s="2"/>
      <c r="JO126" s="2"/>
      <c r="JP126" s="2"/>
      <c r="JQ126" s="2"/>
      <c r="JR126" s="2"/>
      <c r="JS126" s="2"/>
      <c r="JT126" s="2"/>
      <c r="JU126" s="2"/>
      <c r="JV126" s="2"/>
      <c r="JW126" s="2"/>
      <c r="JX126" s="2"/>
      <c r="JY126" s="2"/>
      <c r="JZ126" s="2"/>
      <c r="KA126" s="2"/>
      <c r="KB126" s="2"/>
      <c r="KC126" s="2"/>
      <c r="KD126" s="2"/>
      <c r="KE126" s="2"/>
      <c r="KF126" s="2"/>
      <c r="KG126" s="2"/>
      <c r="KH126" s="2"/>
      <c r="KI126" s="2"/>
      <c r="KJ126" s="2"/>
      <c r="KK126" s="2"/>
      <c r="KL126" s="2"/>
      <c r="KM126" s="2"/>
      <c r="KN126" s="2"/>
      <c r="KO126" s="2"/>
      <c r="KP126" s="2"/>
      <c r="KQ126" s="2"/>
      <c r="KR126" s="2"/>
      <c r="KS126" s="2"/>
      <c r="KT126" s="2"/>
      <c r="KU126" s="2"/>
      <c r="KV126" s="2"/>
      <c r="KW126" s="2"/>
      <c r="KX126" s="2"/>
      <c r="KY126" s="2"/>
      <c r="KZ126" s="2"/>
      <c r="LA126" s="2"/>
      <c r="LB126" s="2"/>
      <c r="LC126" s="2"/>
      <c r="LD126" s="2"/>
      <c r="LE126" s="2"/>
      <c r="LF126" s="2"/>
      <c r="LG126" s="2"/>
      <c r="LH126" s="2"/>
      <c r="LI126" s="2"/>
      <c r="LJ126" s="2"/>
      <c r="LK126" s="2"/>
      <c r="LL126" s="2"/>
      <c r="LM126" s="2"/>
      <c r="LN126" s="2"/>
      <c r="LO126" s="2"/>
      <c r="LP126" s="2"/>
      <c r="LQ126" s="2"/>
      <c r="LR126" s="2"/>
      <c r="LS126" s="2"/>
      <c r="LT126" s="2"/>
      <c r="LU126" s="2"/>
      <c r="LV126" s="2"/>
      <c r="LW126" s="2"/>
      <c r="LX126" s="2"/>
      <c r="LY126" s="2"/>
      <c r="LZ126" s="2"/>
      <c r="MA126" s="2"/>
      <c r="MB126" s="2"/>
      <c r="MC126" s="2"/>
      <c r="MD126" s="2"/>
      <c r="ME126" s="2"/>
      <c r="MF126" s="2"/>
      <c r="MG126" s="2"/>
      <c r="MH126" s="2"/>
      <c r="MI126" s="2"/>
      <c r="MJ126" s="2"/>
      <c r="MK126" s="2"/>
      <c r="ML126" s="2"/>
      <c r="MM126" s="2"/>
      <c r="MN126" s="2"/>
      <c r="MO126" s="2"/>
      <c r="MP126" s="2"/>
      <c r="MQ126" s="2"/>
      <c r="MR126" s="2"/>
      <c r="MS126" s="2"/>
      <c r="MT126" s="2"/>
      <c r="MU126" s="2"/>
      <c r="MV126" s="2"/>
      <c r="MW126" s="2"/>
      <c r="MX126" s="2"/>
      <c r="MY126" s="2"/>
      <c r="MZ126" s="2"/>
      <c r="NA126" s="2"/>
      <c r="NB126" s="2"/>
      <c r="NC126" s="2"/>
      <c r="ND126" s="2"/>
      <c r="NE126" s="2"/>
      <c r="NF126" s="2"/>
      <c r="NG126" s="2"/>
      <c r="NH126" s="2"/>
      <c r="NI126" s="2"/>
      <c r="NJ126" s="2"/>
      <c r="NK126" s="2"/>
      <c r="NL126" s="2"/>
      <c r="NM126" s="2"/>
      <c r="NN126" s="2"/>
      <c r="NO126" s="2"/>
      <c r="NP126" s="2"/>
      <c r="NQ126" s="2"/>
      <c r="NR126" s="2"/>
      <c r="NS126" s="2"/>
      <c r="NT126" s="2"/>
      <c r="NU126" s="2"/>
      <c r="NV126" s="2"/>
      <c r="NW126" s="2"/>
      <c r="NX126" s="2"/>
      <c r="NY126" s="2"/>
      <c r="NZ126" s="2"/>
      <c r="OA126" s="2"/>
      <c r="OB126" s="2"/>
      <c r="OC126" s="2"/>
      <c r="OD126" s="2"/>
      <c r="OE126" s="2"/>
      <c r="OF126" s="2"/>
      <c r="OG126" s="2"/>
      <c r="OH126" s="2"/>
      <c r="OI126" s="2"/>
      <c r="OJ126" s="2"/>
      <c r="OK126" s="2"/>
      <c r="OL126" s="2"/>
      <c r="OM126" s="2"/>
      <c r="ON126" s="2"/>
      <c r="OO126" s="2"/>
      <c r="OP126" s="2"/>
      <c r="OQ126" s="2"/>
      <c r="OR126" s="2"/>
      <c r="OS126" s="2"/>
      <c r="OT126" s="2"/>
      <c r="OU126" s="2"/>
      <c r="OV126" s="2"/>
      <c r="OW126" s="2"/>
      <c r="OX126" s="2"/>
      <c r="OY126" s="2"/>
      <c r="OZ126" s="2"/>
      <c r="PA126" s="2"/>
      <c r="PB126" s="2"/>
      <c r="PC126" s="2"/>
      <c r="PD126" s="2"/>
      <c r="PE126" s="2"/>
      <c r="PF126" s="2"/>
      <c r="PG126" s="2"/>
      <c r="PH126" s="2"/>
      <c r="PI126" s="2"/>
      <c r="PJ126" s="2"/>
      <c r="PK126" s="2"/>
      <c r="PL126" s="2"/>
      <c r="PM126" s="2"/>
      <c r="PN126" s="2"/>
      <c r="PO126" s="2"/>
      <c r="PP126" s="2"/>
      <c r="PQ126" s="2"/>
      <c r="PR126" s="2"/>
      <c r="PS126" s="2"/>
      <c r="PT126" s="2"/>
      <c r="PU126" s="2"/>
      <c r="PV126" s="2"/>
      <c r="PW126" s="2"/>
      <c r="PX126" s="2"/>
      <c r="PY126" s="2"/>
      <c r="PZ126" s="2"/>
      <c r="QA126" s="2"/>
      <c r="QB126" s="2"/>
      <c r="QC126" s="2"/>
      <c r="QD126" s="2"/>
      <c r="QE126" s="2"/>
      <c r="QF126" s="2"/>
      <c r="QG126" s="2"/>
      <c r="QH126" s="2"/>
      <c r="QI126" s="2"/>
      <c r="QJ126" s="2"/>
      <c r="QK126" s="2"/>
      <c r="QL126" s="2"/>
      <c r="QM126" s="2"/>
      <c r="QN126" s="2"/>
      <c r="QO126" s="2"/>
      <c r="QP126" s="2"/>
      <c r="QQ126" s="2"/>
      <c r="QR126" s="2"/>
      <c r="QS126" s="2"/>
      <c r="QT126" s="2"/>
      <c r="QU126" s="2"/>
      <c r="QV126" s="2"/>
      <c r="QW126" s="2"/>
      <c r="QX126" s="2"/>
      <c r="QY126" s="2"/>
      <c r="QZ126" s="2"/>
      <c r="RA126" s="2"/>
      <c r="RB126" s="2"/>
      <c r="RC126" s="2"/>
      <c r="RD126" s="2"/>
      <c r="RE126" s="2"/>
      <c r="RF126" s="2"/>
      <c r="RG126" s="2"/>
      <c r="RH126" s="2"/>
      <c r="RI126" s="2"/>
      <c r="RJ126" s="2"/>
      <c r="RK126" s="2"/>
      <c r="RL126" s="2"/>
      <c r="RM126" s="2"/>
      <c r="RN126" s="2"/>
      <c r="RO126" s="2"/>
      <c r="RP126" s="2"/>
      <c r="RQ126" s="2"/>
      <c r="RR126" s="2"/>
      <c r="RS126" s="2"/>
      <c r="RT126" s="2"/>
      <c r="RU126" s="2"/>
      <c r="RV126" s="2"/>
      <c r="RW126" s="2"/>
      <c r="RX126" s="2"/>
      <c r="RY126" s="2"/>
      <c r="RZ126" s="2"/>
      <c r="SA126" s="2"/>
      <c r="SB126" s="2"/>
      <c r="SC126" s="2"/>
      <c r="SD126" s="2"/>
      <c r="SE126" s="2"/>
      <c r="SF126" s="2"/>
      <c r="SG126" s="2"/>
      <c r="SH126" s="2"/>
      <c r="SI126" s="2"/>
      <c r="SJ126" s="2"/>
      <c r="SK126" s="2"/>
      <c r="SL126" s="2"/>
      <c r="SM126" s="2"/>
      <c r="SN126" s="2"/>
      <c r="SO126" s="2"/>
      <c r="SP126" s="2"/>
      <c r="SQ126" s="2"/>
      <c r="SR126" s="2"/>
      <c r="SS126" s="2"/>
      <c r="ST126" s="2"/>
      <c r="SU126" s="2"/>
      <c r="SV126" s="2"/>
      <c r="SW126" s="2"/>
      <c r="SX126" s="2"/>
      <c r="SY126" s="2"/>
      <c r="SZ126" s="2"/>
      <c r="TA126" s="2"/>
      <c r="TB126" s="2"/>
      <c r="TC126" s="2"/>
      <c r="TD126" s="2"/>
      <c r="TE126" s="2"/>
      <c r="TF126" s="2"/>
      <c r="TG126" s="2"/>
      <c r="TH126" s="2"/>
      <c r="TI126" s="2"/>
      <c r="TJ126" s="2"/>
      <c r="TK126" s="2"/>
      <c r="TL126" s="2"/>
      <c r="TM126" s="2"/>
      <c r="TN126" s="2"/>
      <c r="TO126" s="2"/>
      <c r="TP126" s="2"/>
      <c r="TQ126" s="2"/>
      <c r="TR126" s="2"/>
      <c r="TS126" s="2"/>
      <c r="TT126" s="2"/>
      <c r="TU126" s="2"/>
      <c r="TV126" s="2"/>
      <c r="TW126" s="2"/>
      <c r="TX126" s="2"/>
      <c r="TY126" s="2"/>
      <c r="TZ126" s="2"/>
      <c r="UA126" s="2"/>
      <c r="UB126" s="2"/>
      <c r="UC126" s="2"/>
      <c r="UD126" s="2"/>
      <c r="UE126" s="2"/>
      <c r="UF126" s="2"/>
      <c r="UG126" s="2"/>
      <c r="UH126" s="2"/>
      <c r="UI126" s="2"/>
      <c r="UJ126" s="2"/>
      <c r="UK126" s="2"/>
      <c r="UL126" s="2"/>
      <c r="UM126" s="2"/>
      <c r="UN126" s="2"/>
      <c r="UO126" s="2"/>
      <c r="UP126" s="2"/>
      <c r="UQ126" s="2"/>
      <c r="UR126" s="2"/>
      <c r="US126" s="2"/>
      <c r="UT126" s="2"/>
      <c r="UU126" s="2"/>
      <c r="UV126" s="2"/>
      <c r="UW126" s="2"/>
      <c r="UX126" s="2"/>
      <c r="UY126" s="2"/>
      <c r="UZ126" s="2"/>
      <c r="VA126" s="2"/>
      <c r="VB126" s="2"/>
      <c r="VC126" s="2"/>
      <c r="VD126" s="2"/>
      <c r="VE126" s="2"/>
      <c r="VF126" s="2"/>
      <c r="VG126" s="2"/>
      <c r="VH126" s="2"/>
      <c r="VI126" s="2"/>
      <c r="VJ126" s="2"/>
      <c r="VK126" s="2"/>
      <c r="VL126" s="2"/>
      <c r="VM126" s="2"/>
      <c r="VN126" s="2"/>
      <c r="VO126" s="2"/>
      <c r="VP126" s="2"/>
      <c r="VQ126" s="2"/>
      <c r="VR126" s="2"/>
      <c r="VS126" s="2"/>
      <c r="VT126" s="2"/>
      <c r="VU126" s="2"/>
      <c r="VV126" s="2"/>
      <c r="VW126" s="2"/>
      <c r="VX126" s="2"/>
      <c r="VY126" s="2"/>
      <c r="VZ126" s="2"/>
      <c r="WA126" s="2"/>
      <c r="WB126" s="2"/>
      <c r="WC126" s="2"/>
      <c r="WD126" s="2"/>
      <c r="WE126" s="2"/>
      <c r="WF126" s="2"/>
      <c r="WG126" s="2"/>
      <c r="WH126" s="2"/>
      <c r="WI126" s="2"/>
      <c r="WJ126" s="2"/>
      <c r="WK126" s="2"/>
      <c r="WL126" s="2"/>
      <c r="WM126" s="2"/>
      <c r="WN126" s="2"/>
      <c r="WO126" s="2"/>
      <c r="WP126" s="2"/>
      <c r="WQ126" s="2"/>
      <c r="WR126" s="2"/>
      <c r="WS126" s="2"/>
      <c r="WT126" s="2"/>
      <c r="WU126" s="2"/>
      <c r="WV126" s="2"/>
      <c r="WW126" s="2"/>
      <c r="WX126" s="2"/>
      <c r="WY126" s="2"/>
      <c r="WZ126" s="2"/>
      <c r="XA126" s="2"/>
      <c r="XB126" s="2"/>
      <c r="XC126" s="2"/>
      <c r="XD126" s="2"/>
      <c r="XE126" s="2"/>
      <c r="XF126" s="2"/>
      <c r="XG126" s="2"/>
      <c r="XH126" s="2"/>
      <c r="XI126" s="2"/>
      <c r="XJ126" s="2"/>
      <c r="XK126" s="2"/>
      <c r="XL126" s="2"/>
      <c r="XM126" s="2"/>
      <c r="XN126" s="2"/>
      <c r="XO126" s="2"/>
      <c r="XP126" s="2"/>
      <c r="XQ126" s="2"/>
      <c r="XR126" s="2"/>
      <c r="XS126" s="2"/>
      <c r="XT126" s="2"/>
      <c r="XU126" s="2"/>
      <c r="XV126" s="2"/>
      <c r="XW126" s="2"/>
      <c r="XX126" s="2"/>
      <c r="XY126" s="2"/>
      <c r="XZ126" s="2"/>
      <c r="YA126" s="2"/>
      <c r="YB126" s="2"/>
      <c r="YC126" s="2"/>
      <c r="YD126" s="2"/>
      <c r="YE126" s="2"/>
      <c r="YF126" s="2"/>
      <c r="YG126" s="2"/>
      <c r="YH126" s="2"/>
      <c r="YI126" s="2"/>
      <c r="YJ126" s="2"/>
      <c r="YK126" s="2"/>
      <c r="YL126" s="2"/>
      <c r="YM126" s="2"/>
      <c r="YN126" s="2"/>
      <c r="YO126" s="2"/>
      <c r="YP126" s="2"/>
      <c r="YQ126" s="2"/>
      <c r="YR126" s="2"/>
      <c r="YS126" s="2"/>
      <c r="YT126" s="2"/>
      <c r="YU126" s="2"/>
      <c r="YV126" s="2"/>
      <c r="YW126" s="2"/>
      <c r="YX126" s="2"/>
      <c r="YY126" s="2"/>
      <c r="YZ126" s="2"/>
      <c r="ZA126" s="2"/>
      <c r="ZB126" s="2"/>
      <c r="ZC126" s="2"/>
      <c r="ZD126" s="2"/>
      <c r="ZE126" s="2"/>
      <c r="ZF126" s="2"/>
      <c r="ZG126" s="2"/>
      <c r="ZH126" s="2"/>
      <c r="ZI126" s="2"/>
      <c r="ZJ126" s="2"/>
      <c r="ZK126" s="2"/>
      <c r="ZL126" s="2"/>
      <c r="ZM126" s="2"/>
      <c r="ZN126" s="2"/>
      <c r="ZO126" s="2"/>
      <c r="ZP126" s="2"/>
      <c r="ZQ126" s="2"/>
      <c r="ZR126" s="2"/>
      <c r="ZS126" s="2"/>
      <c r="ZT126" s="2"/>
      <c r="ZU126" s="2"/>
      <c r="ZV126" s="2"/>
      <c r="ZW126" s="2"/>
      <c r="ZX126" s="2"/>
      <c r="ZY126" s="2"/>
      <c r="ZZ126" s="2"/>
      <c r="AAA126" s="2"/>
      <c r="AAB126" s="2"/>
      <c r="AAC126" s="2"/>
      <c r="AAD126" s="2"/>
      <c r="AAE126" s="2"/>
      <c r="AAF126" s="2"/>
      <c r="AAG126" s="2"/>
      <c r="AAH126" s="2"/>
      <c r="AAI126" s="2"/>
      <c r="AAJ126" s="2"/>
      <c r="AAK126" s="2"/>
      <c r="AAL126" s="2"/>
      <c r="AAM126" s="2"/>
      <c r="AAN126" s="2"/>
      <c r="AAO126" s="2"/>
      <c r="AAP126" s="2"/>
      <c r="AAQ126" s="2"/>
      <c r="AAR126" s="2"/>
      <c r="AAS126" s="2"/>
      <c r="AAT126" s="2"/>
      <c r="AAU126" s="2"/>
      <c r="AAV126" s="2"/>
      <c r="AAW126" s="2"/>
      <c r="AAX126" s="2"/>
      <c r="AAY126" s="2"/>
      <c r="AAZ126" s="2"/>
      <c r="ABA126" s="2"/>
      <c r="ABB126" s="2"/>
      <c r="ABC126" s="2"/>
      <c r="ABD126" s="2"/>
      <c r="ABE126" s="2"/>
      <c r="ABF126" s="2"/>
      <c r="ABG126" s="2"/>
      <c r="ABH126" s="2"/>
      <c r="ABI126" s="2"/>
      <c r="ABJ126" s="2"/>
      <c r="ABK126" s="2"/>
      <c r="ABL126" s="2"/>
      <c r="ABM126" s="2"/>
      <c r="ABN126" s="2"/>
      <c r="ABO126" s="2"/>
      <c r="ABP126" s="2"/>
      <c r="ABQ126" s="2"/>
      <c r="ABR126" s="2"/>
      <c r="ABS126" s="2"/>
      <c r="ABT126" s="2"/>
      <c r="ABU126" s="2"/>
      <c r="ABV126" s="2"/>
      <c r="ABW126" s="2"/>
      <c r="ABX126" s="2"/>
      <c r="ABY126" s="2"/>
      <c r="ABZ126" s="2"/>
      <c r="ACA126" s="2"/>
      <c r="ACB126" s="2"/>
      <c r="ACC126" s="2"/>
      <c r="ACD126" s="2"/>
      <c r="ACE126" s="2"/>
      <c r="ACF126" s="2"/>
      <c r="ACG126" s="2"/>
      <c r="ACH126" s="2"/>
      <c r="ACI126" s="2"/>
      <c r="ACJ126" s="2"/>
      <c r="ACK126" s="2"/>
      <c r="ACL126" s="2"/>
      <c r="ACM126" s="2"/>
      <c r="ACN126" s="2"/>
      <c r="ACO126" s="2"/>
      <c r="ACP126" s="2"/>
      <c r="ACQ126" s="2"/>
      <c r="ACR126" s="2"/>
      <c r="ACS126" s="2"/>
      <c r="ACT126" s="2"/>
      <c r="ACU126" s="2"/>
      <c r="ACV126" s="2"/>
      <c r="ACW126" s="2"/>
      <c r="ACX126" s="2"/>
      <c r="ACY126" s="2"/>
      <c r="ACZ126" s="2"/>
      <c r="ADA126" s="2"/>
      <c r="ADB126" s="2"/>
      <c r="ADC126" s="2"/>
      <c r="ADD126" s="2"/>
      <c r="ADE126" s="2"/>
      <c r="ADF126" s="2"/>
      <c r="ADG126" s="2"/>
      <c r="ADH126" s="2"/>
      <c r="ADI126" s="2"/>
      <c r="ADJ126" s="2"/>
      <c r="ADK126" s="2"/>
      <c r="ADL126" s="2"/>
      <c r="ADM126" s="2"/>
      <c r="ADN126" s="2"/>
      <c r="ADO126" s="2"/>
      <c r="ADP126" s="2"/>
      <c r="ADQ126" s="2"/>
      <c r="ADR126" s="2"/>
      <c r="ADS126" s="2"/>
      <c r="ADT126" s="2"/>
      <c r="ADU126" s="2"/>
      <c r="ADV126" s="2"/>
      <c r="ADW126" s="2"/>
      <c r="ADX126" s="2"/>
      <c r="ADY126" s="2"/>
      <c r="ADZ126" s="2"/>
      <c r="AEA126" s="2"/>
      <c r="AEB126" s="2"/>
      <c r="AEC126" s="2"/>
      <c r="AED126" s="2"/>
      <c r="AEE126" s="2"/>
      <c r="AEF126" s="2"/>
      <c r="AEG126" s="2"/>
      <c r="AEH126" s="2"/>
      <c r="AEI126" s="2"/>
      <c r="AEJ126" s="2"/>
      <c r="AEK126" s="2"/>
      <c r="AEL126" s="2"/>
      <c r="AEM126" s="2"/>
      <c r="AEN126" s="2"/>
      <c r="AEO126" s="2"/>
      <c r="AEP126" s="2"/>
      <c r="AEQ126" s="2"/>
      <c r="AER126" s="2"/>
      <c r="AES126" s="2"/>
      <c r="AET126" s="2"/>
      <c r="AEU126" s="2"/>
      <c r="AEV126" s="2"/>
      <c r="AEW126" s="2"/>
      <c r="AEX126" s="2"/>
      <c r="AEY126" s="2"/>
      <c r="AEZ126" s="2"/>
      <c r="AFA126" s="2"/>
      <c r="AFB126" s="2"/>
      <c r="AFC126" s="2"/>
      <c r="AFD126" s="2"/>
      <c r="AFE126" s="2"/>
      <c r="AFF126" s="2"/>
      <c r="AFG126" s="2"/>
      <c r="AFH126" s="2"/>
    </row>
    <row r="127" spans="1:840" ht="17.25" customHeight="1" x14ac:dyDescent="0.2">
      <c r="A127" s="8">
        <v>4221</v>
      </c>
      <c r="B127" s="48" t="s">
        <v>72</v>
      </c>
      <c r="C127" s="132">
        <v>398</v>
      </c>
      <c r="D127" s="132">
        <v>398</v>
      </c>
      <c r="E127" s="132">
        <v>398</v>
      </c>
      <c r="F127" s="132">
        <v>398</v>
      </c>
      <c r="G127" s="110">
        <v>0</v>
      </c>
      <c r="H127" s="110">
        <v>0</v>
      </c>
      <c r="I127" s="110">
        <v>0</v>
      </c>
      <c r="J127" s="132"/>
      <c r="K127" s="132"/>
    </row>
    <row r="128" spans="1:840" s="4" customFormat="1" ht="20.25" customHeight="1" x14ac:dyDescent="0.2">
      <c r="A128" s="8">
        <v>4227</v>
      </c>
      <c r="B128" s="48" t="s">
        <v>9</v>
      </c>
      <c r="C128" s="132">
        <v>664</v>
      </c>
      <c r="D128" s="132">
        <v>664</v>
      </c>
      <c r="E128" s="132">
        <v>664</v>
      </c>
      <c r="F128" s="132">
        <v>664</v>
      </c>
      <c r="G128" s="110">
        <v>0</v>
      </c>
      <c r="H128" s="110">
        <v>0</v>
      </c>
      <c r="I128" s="110">
        <v>0</v>
      </c>
      <c r="J128" s="132"/>
      <c r="K128" s="13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  <c r="IR128" s="2"/>
      <c r="IS128" s="2"/>
      <c r="IT128" s="2"/>
      <c r="IU128" s="2"/>
      <c r="IV128" s="2"/>
      <c r="IW128" s="2"/>
      <c r="IX128" s="2"/>
      <c r="IY128" s="2"/>
      <c r="IZ128" s="2"/>
      <c r="JA128" s="2"/>
      <c r="JB128" s="2"/>
      <c r="JC128" s="2"/>
      <c r="JD128" s="2"/>
      <c r="JE128" s="2"/>
      <c r="JF128" s="2"/>
      <c r="JG128" s="2"/>
      <c r="JH128" s="2"/>
      <c r="JI128" s="2"/>
      <c r="JJ128" s="2"/>
      <c r="JK128" s="2"/>
      <c r="JL128" s="2"/>
      <c r="JM128" s="2"/>
      <c r="JN128" s="2"/>
      <c r="JO128" s="2"/>
      <c r="JP128" s="2"/>
      <c r="JQ128" s="2"/>
      <c r="JR128" s="2"/>
      <c r="JS128" s="2"/>
      <c r="JT128" s="2"/>
      <c r="JU128" s="2"/>
      <c r="JV128" s="2"/>
      <c r="JW128" s="2"/>
      <c r="JX128" s="2"/>
      <c r="JY128" s="2"/>
      <c r="JZ128" s="2"/>
      <c r="KA128" s="2"/>
      <c r="KB128" s="2"/>
      <c r="KC128" s="2"/>
      <c r="KD128" s="2"/>
      <c r="KE128" s="2"/>
      <c r="KF128" s="2"/>
      <c r="KG128" s="2"/>
      <c r="KH128" s="2"/>
      <c r="KI128" s="2"/>
      <c r="KJ128" s="2"/>
      <c r="KK128" s="2"/>
      <c r="KL128" s="2"/>
      <c r="KM128" s="2"/>
      <c r="KN128" s="2"/>
      <c r="KO128" s="2"/>
      <c r="KP128" s="2"/>
      <c r="KQ128" s="2"/>
      <c r="KR128" s="2"/>
      <c r="KS128" s="2"/>
      <c r="KT128" s="2"/>
      <c r="KU128" s="2"/>
      <c r="KV128" s="2"/>
      <c r="KW128" s="2"/>
      <c r="KX128" s="2"/>
      <c r="KY128" s="2"/>
      <c r="KZ128" s="2"/>
      <c r="LA128" s="2"/>
      <c r="LB128" s="2"/>
      <c r="LC128" s="2"/>
      <c r="LD128" s="2"/>
      <c r="LE128" s="2"/>
      <c r="LF128" s="2"/>
      <c r="LG128" s="2"/>
      <c r="LH128" s="2"/>
      <c r="LI128" s="2"/>
      <c r="LJ128" s="2"/>
      <c r="LK128" s="2"/>
      <c r="LL128" s="2"/>
      <c r="LM128" s="2"/>
      <c r="LN128" s="2"/>
      <c r="LO128" s="2"/>
      <c r="LP128" s="2"/>
      <c r="LQ128" s="2"/>
      <c r="LR128" s="2"/>
      <c r="LS128" s="2"/>
      <c r="LT128" s="2"/>
      <c r="LU128" s="2"/>
      <c r="LV128" s="2"/>
      <c r="LW128" s="2"/>
      <c r="LX128" s="2"/>
      <c r="LY128" s="2"/>
      <c r="LZ128" s="2"/>
      <c r="MA128" s="2"/>
      <c r="MB128" s="2"/>
      <c r="MC128" s="2"/>
      <c r="MD128" s="2"/>
      <c r="ME128" s="2"/>
      <c r="MF128" s="2"/>
      <c r="MG128" s="2"/>
      <c r="MH128" s="2"/>
      <c r="MI128" s="2"/>
      <c r="MJ128" s="2"/>
      <c r="MK128" s="2"/>
      <c r="ML128" s="2"/>
      <c r="MM128" s="2"/>
      <c r="MN128" s="2"/>
      <c r="MO128" s="2"/>
      <c r="MP128" s="2"/>
      <c r="MQ128" s="2"/>
      <c r="MR128" s="2"/>
      <c r="MS128" s="2"/>
      <c r="MT128" s="2"/>
      <c r="MU128" s="2"/>
      <c r="MV128" s="2"/>
      <c r="MW128" s="2"/>
      <c r="MX128" s="2"/>
      <c r="MY128" s="2"/>
      <c r="MZ128" s="2"/>
      <c r="NA128" s="2"/>
      <c r="NB128" s="2"/>
      <c r="NC128" s="2"/>
      <c r="ND128" s="2"/>
      <c r="NE128" s="2"/>
      <c r="NF128" s="2"/>
      <c r="NG128" s="2"/>
      <c r="NH128" s="2"/>
      <c r="NI128" s="2"/>
      <c r="NJ128" s="2"/>
      <c r="NK128" s="2"/>
      <c r="NL128" s="2"/>
      <c r="NM128" s="2"/>
      <c r="NN128" s="2"/>
      <c r="NO128" s="2"/>
      <c r="NP128" s="2"/>
      <c r="NQ128" s="2"/>
      <c r="NR128" s="2"/>
      <c r="NS128" s="2"/>
      <c r="NT128" s="2"/>
      <c r="NU128" s="2"/>
      <c r="NV128" s="2"/>
      <c r="NW128" s="2"/>
      <c r="NX128" s="2"/>
      <c r="NY128" s="2"/>
      <c r="NZ128" s="2"/>
      <c r="OA128" s="2"/>
      <c r="OB128" s="2"/>
      <c r="OC128" s="2"/>
      <c r="OD128" s="2"/>
      <c r="OE128" s="2"/>
      <c r="OF128" s="2"/>
      <c r="OG128" s="2"/>
      <c r="OH128" s="2"/>
      <c r="OI128" s="2"/>
      <c r="OJ128" s="2"/>
      <c r="OK128" s="2"/>
      <c r="OL128" s="2"/>
      <c r="OM128" s="2"/>
      <c r="ON128" s="2"/>
      <c r="OO128" s="2"/>
      <c r="OP128" s="2"/>
      <c r="OQ128" s="2"/>
      <c r="OR128" s="2"/>
      <c r="OS128" s="2"/>
      <c r="OT128" s="2"/>
      <c r="OU128" s="2"/>
      <c r="OV128" s="2"/>
      <c r="OW128" s="2"/>
      <c r="OX128" s="2"/>
      <c r="OY128" s="2"/>
      <c r="OZ128" s="2"/>
      <c r="PA128" s="2"/>
      <c r="PB128" s="2"/>
      <c r="PC128" s="2"/>
      <c r="PD128" s="2"/>
      <c r="PE128" s="2"/>
      <c r="PF128" s="2"/>
      <c r="PG128" s="2"/>
      <c r="PH128" s="2"/>
      <c r="PI128" s="2"/>
      <c r="PJ128" s="2"/>
      <c r="PK128" s="2"/>
      <c r="PL128" s="2"/>
      <c r="PM128" s="2"/>
      <c r="PN128" s="2"/>
      <c r="PO128" s="2"/>
      <c r="PP128" s="2"/>
      <c r="PQ128" s="2"/>
      <c r="PR128" s="2"/>
      <c r="PS128" s="2"/>
      <c r="PT128" s="2"/>
      <c r="PU128" s="2"/>
      <c r="PV128" s="2"/>
      <c r="PW128" s="2"/>
      <c r="PX128" s="2"/>
      <c r="PY128" s="2"/>
      <c r="PZ128" s="2"/>
      <c r="QA128" s="2"/>
      <c r="QB128" s="2"/>
      <c r="QC128" s="2"/>
      <c r="QD128" s="2"/>
      <c r="QE128" s="2"/>
      <c r="QF128" s="2"/>
      <c r="QG128" s="2"/>
      <c r="QH128" s="2"/>
      <c r="QI128" s="2"/>
      <c r="QJ128" s="2"/>
      <c r="QK128" s="2"/>
      <c r="QL128" s="2"/>
      <c r="QM128" s="2"/>
      <c r="QN128" s="2"/>
      <c r="QO128" s="2"/>
      <c r="QP128" s="2"/>
      <c r="QQ128" s="2"/>
      <c r="QR128" s="2"/>
      <c r="QS128" s="2"/>
      <c r="QT128" s="2"/>
      <c r="QU128" s="2"/>
      <c r="QV128" s="2"/>
      <c r="QW128" s="2"/>
      <c r="QX128" s="2"/>
      <c r="QY128" s="2"/>
      <c r="QZ128" s="2"/>
      <c r="RA128" s="2"/>
      <c r="RB128" s="2"/>
      <c r="RC128" s="2"/>
      <c r="RD128" s="2"/>
      <c r="RE128" s="2"/>
      <c r="RF128" s="2"/>
      <c r="RG128" s="2"/>
      <c r="RH128" s="2"/>
      <c r="RI128" s="2"/>
      <c r="RJ128" s="2"/>
      <c r="RK128" s="2"/>
      <c r="RL128" s="2"/>
      <c r="RM128" s="2"/>
      <c r="RN128" s="2"/>
      <c r="RO128" s="2"/>
      <c r="RP128" s="2"/>
      <c r="RQ128" s="2"/>
      <c r="RR128" s="2"/>
      <c r="RS128" s="2"/>
      <c r="RT128" s="2"/>
      <c r="RU128" s="2"/>
      <c r="RV128" s="2"/>
      <c r="RW128" s="2"/>
      <c r="RX128" s="2"/>
      <c r="RY128" s="2"/>
      <c r="RZ128" s="2"/>
      <c r="SA128" s="2"/>
      <c r="SB128" s="2"/>
      <c r="SC128" s="2"/>
      <c r="SD128" s="2"/>
      <c r="SE128" s="2"/>
      <c r="SF128" s="2"/>
      <c r="SG128" s="2"/>
      <c r="SH128" s="2"/>
      <c r="SI128" s="2"/>
      <c r="SJ128" s="2"/>
      <c r="SK128" s="2"/>
      <c r="SL128" s="2"/>
      <c r="SM128" s="2"/>
      <c r="SN128" s="2"/>
      <c r="SO128" s="2"/>
      <c r="SP128" s="2"/>
      <c r="SQ128" s="2"/>
      <c r="SR128" s="2"/>
      <c r="SS128" s="2"/>
      <c r="ST128" s="2"/>
      <c r="SU128" s="2"/>
      <c r="SV128" s="2"/>
      <c r="SW128" s="2"/>
      <c r="SX128" s="2"/>
      <c r="SY128" s="2"/>
      <c r="SZ128" s="2"/>
      <c r="TA128" s="2"/>
      <c r="TB128" s="2"/>
      <c r="TC128" s="2"/>
      <c r="TD128" s="2"/>
      <c r="TE128" s="2"/>
      <c r="TF128" s="2"/>
      <c r="TG128" s="2"/>
      <c r="TH128" s="2"/>
      <c r="TI128" s="2"/>
      <c r="TJ128" s="2"/>
      <c r="TK128" s="2"/>
      <c r="TL128" s="2"/>
      <c r="TM128" s="2"/>
      <c r="TN128" s="2"/>
      <c r="TO128" s="2"/>
      <c r="TP128" s="2"/>
      <c r="TQ128" s="2"/>
      <c r="TR128" s="2"/>
      <c r="TS128" s="2"/>
      <c r="TT128" s="2"/>
      <c r="TU128" s="2"/>
      <c r="TV128" s="2"/>
      <c r="TW128" s="2"/>
      <c r="TX128" s="2"/>
      <c r="TY128" s="2"/>
      <c r="TZ128" s="2"/>
      <c r="UA128" s="2"/>
      <c r="UB128" s="2"/>
      <c r="UC128" s="2"/>
      <c r="UD128" s="2"/>
      <c r="UE128" s="2"/>
      <c r="UF128" s="2"/>
      <c r="UG128" s="2"/>
      <c r="UH128" s="2"/>
      <c r="UI128" s="2"/>
      <c r="UJ128" s="2"/>
      <c r="UK128" s="2"/>
      <c r="UL128" s="2"/>
      <c r="UM128" s="2"/>
      <c r="UN128" s="2"/>
      <c r="UO128" s="2"/>
      <c r="UP128" s="2"/>
      <c r="UQ128" s="2"/>
      <c r="UR128" s="2"/>
      <c r="US128" s="2"/>
      <c r="UT128" s="2"/>
      <c r="UU128" s="2"/>
      <c r="UV128" s="2"/>
      <c r="UW128" s="2"/>
      <c r="UX128" s="2"/>
      <c r="UY128" s="2"/>
      <c r="UZ128" s="2"/>
      <c r="VA128" s="2"/>
      <c r="VB128" s="2"/>
      <c r="VC128" s="2"/>
      <c r="VD128" s="2"/>
      <c r="VE128" s="2"/>
      <c r="VF128" s="2"/>
      <c r="VG128" s="2"/>
      <c r="VH128" s="2"/>
      <c r="VI128" s="2"/>
      <c r="VJ128" s="2"/>
      <c r="VK128" s="2"/>
      <c r="VL128" s="2"/>
      <c r="VM128" s="2"/>
      <c r="VN128" s="2"/>
      <c r="VO128" s="2"/>
      <c r="VP128" s="2"/>
      <c r="VQ128" s="2"/>
      <c r="VR128" s="2"/>
      <c r="VS128" s="2"/>
      <c r="VT128" s="2"/>
      <c r="VU128" s="2"/>
      <c r="VV128" s="2"/>
      <c r="VW128" s="2"/>
      <c r="VX128" s="2"/>
      <c r="VY128" s="2"/>
      <c r="VZ128" s="2"/>
      <c r="WA128" s="2"/>
      <c r="WB128" s="2"/>
      <c r="WC128" s="2"/>
      <c r="WD128" s="2"/>
      <c r="WE128" s="2"/>
      <c r="WF128" s="2"/>
      <c r="WG128" s="2"/>
      <c r="WH128" s="2"/>
      <c r="WI128" s="2"/>
      <c r="WJ128" s="2"/>
      <c r="WK128" s="2"/>
      <c r="WL128" s="2"/>
      <c r="WM128" s="2"/>
      <c r="WN128" s="2"/>
      <c r="WO128" s="2"/>
      <c r="WP128" s="2"/>
      <c r="WQ128" s="2"/>
      <c r="WR128" s="2"/>
      <c r="WS128" s="2"/>
      <c r="WT128" s="2"/>
      <c r="WU128" s="2"/>
      <c r="WV128" s="2"/>
      <c r="WW128" s="2"/>
      <c r="WX128" s="2"/>
      <c r="WY128" s="2"/>
      <c r="WZ128" s="2"/>
      <c r="XA128" s="2"/>
      <c r="XB128" s="2"/>
      <c r="XC128" s="2"/>
      <c r="XD128" s="2"/>
      <c r="XE128" s="2"/>
      <c r="XF128" s="2"/>
      <c r="XG128" s="2"/>
      <c r="XH128" s="2"/>
      <c r="XI128" s="2"/>
      <c r="XJ128" s="2"/>
      <c r="XK128" s="2"/>
      <c r="XL128" s="2"/>
      <c r="XM128" s="2"/>
      <c r="XN128" s="2"/>
      <c r="XO128" s="2"/>
      <c r="XP128" s="2"/>
      <c r="XQ128" s="2"/>
      <c r="XR128" s="2"/>
      <c r="XS128" s="2"/>
      <c r="XT128" s="2"/>
      <c r="XU128" s="2"/>
      <c r="XV128" s="2"/>
      <c r="XW128" s="2"/>
      <c r="XX128" s="2"/>
      <c r="XY128" s="2"/>
      <c r="XZ128" s="2"/>
      <c r="YA128" s="2"/>
      <c r="YB128" s="2"/>
      <c r="YC128" s="2"/>
      <c r="YD128" s="2"/>
      <c r="YE128" s="2"/>
      <c r="YF128" s="2"/>
      <c r="YG128" s="2"/>
      <c r="YH128" s="2"/>
      <c r="YI128" s="2"/>
      <c r="YJ128" s="2"/>
      <c r="YK128" s="2"/>
      <c r="YL128" s="2"/>
      <c r="YM128" s="2"/>
      <c r="YN128" s="2"/>
      <c r="YO128" s="2"/>
      <c r="YP128" s="2"/>
      <c r="YQ128" s="2"/>
      <c r="YR128" s="2"/>
      <c r="YS128" s="2"/>
      <c r="YT128" s="2"/>
      <c r="YU128" s="2"/>
      <c r="YV128" s="2"/>
      <c r="YW128" s="2"/>
      <c r="YX128" s="2"/>
      <c r="YY128" s="2"/>
      <c r="YZ128" s="2"/>
      <c r="ZA128" s="2"/>
      <c r="ZB128" s="2"/>
      <c r="ZC128" s="2"/>
      <c r="ZD128" s="2"/>
      <c r="ZE128" s="2"/>
      <c r="ZF128" s="2"/>
      <c r="ZG128" s="2"/>
      <c r="ZH128" s="2"/>
      <c r="ZI128" s="2"/>
      <c r="ZJ128" s="2"/>
      <c r="ZK128" s="2"/>
      <c r="ZL128" s="2"/>
      <c r="ZM128" s="2"/>
      <c r="ZN128" s="2"/>
      <c r="ZO128" s="2"/>
      <c r="ZP128" s="2"/>
      <c r="ZQ128" s="2"/>
      <c r="ZR128" s="2"/>
      <c r="ZS128" s="2"/>
      <c r="ZT128" s="2"/>
      <c r="ZU128" s="2"/>
      <c r="ZV128" s="2"/>
      <c r="ZW128" s="2"/>
      <c r="ZX128" s="2"/>
      <c r="ZY128" s="2"/>
      <c r="ZZ128" s="2"/>
      <c r="AAA128" s="2"/>
      <c r="AAB128" s="2"/>
      <c r="AAC128" s="2"/>
      <c r="AAD128" s="2"/>
      <c r="AAE128" s="2"/>
      <c r="AAF128" s="2"/>
      <c r="AAG128" s="2"/>
      <c r="AAH128" s="2"/>
      <c r="AAI128" s="2"/>
      <c r="AAJ128" s="2"/>
      <c r="AAK128" s="2"/>
      <c r="AAL128" s="2"/>
      <c r="AAM128" s="2"/>
      <c r="AAN128" s="2"/>
      <c r="AAO128" s="2"/>
      <c r="AAP128" s="2"/>
      <c r="AAQ128" s="2"/>
      <c r="AAR128" s="2"/>
      <c r="AAS128" s="2"/>
      <c r="AAT128" s="2"/>
      <c r="AAU128" s="2"/>
      <c r="AAV128" s="2"/>
      <c r="AAW128" s="2"/>
      <c r="AAX128" s="2"/>
      <c r="AAY128" s="2"/>
      <c r="AAZ128" s="2"/>
      <c r="ABA128" s="2"/>
      <c r="ABB128" s="2"/>
      <c r="ABC128" s="2"/>
      <c r="ABD128" s="2"/>
      <c r="ABE128" s="2"/>
      <c r="ABF128" s="2"/>
      <c r="ABG128" s="2"/>
      <c r="ABH128" s="2"/>
      <c r="ABI128" s="2"/>
      <c r="ABJ128" s="2"/>
      <c r="ABK128" s="2"/>
      <c r="ABL128" s="2"/>
      <c r="ABM128" s="2"/>
      <c r="ABN128" s="2"/>
      <c r="ABO128" s="2"/>
      <c r="ABP128" s="2"/>
      <c r="ABQ128" s="2"/>
      <c r="ABR128" s="2"/>
      <c r="ABS128" s="2"/>
      <c r="ABT128" s="2"/>
      <c r="ABU128" s="2"/>
      <c r="ABV128" s="2"/>
      <c r="ABW128" s="2"/>
      <c r="ABX128" s="2"/>
      <c r="ABY128" s="2"/>
      <c r="ABZ128" s="2"/>
      <c r="ACA128" s="2"/>
      <c r="ACB128" s="2"/>
      <c r="ACC128" s="2"/>
      <c r="ACD128" s="2"/>
      <c r="ACE128" s="2"/>
      <c r="ACF128" s="2"/>
      <c r="ACG128" s="2"/>
      <c r="ACH128" s="2"/>
      <c r="ACI128" s="2"/>
      <c r="ACJ128" s="2"/>
      <c r="ACK128" s="2"/>
      <c r="ACL128" s="2"/>
      <c r="ACM128" s="2"/>
      <c r="ACN128" s="2"/>
      <c r="ACO128" s="2"/>
      <c r="ACP128" s="2"/>
      <c r="ACQ128" s="2"/>
      <c r="ACR128" s="2"/>
      <c r="ACS128" s="2"/>
      <c r="ACT128" s="2"/>
      <c r="ACU128" s="2"/>
      <c r="ACV128" s="2"/>
      <c r="ACW128" s="2"/>
      <c r="ACX128" s="2"/>
      <c r="ACY128" s="2"/>
      <c r="ACZ128" s="2"/>
      <c r="ADA128" s="2"/>
      <c r="ADB128" s="2"/>
      <c r="ADC128" s="2"/>
      <c r="ADD128" s="2"/>
      <c r="ADE128" s="2"/>
      <c r="ADF128" s="2"/>
      <c r="ADG128" s="2"/>
      <c r="ADH128" s="2"/>
      <c r="ADI128" s="2"/>
      <c r="ADJ128" s="2"/>
      <c r="ADK128" s="2"/>
      <c r="ADL128" s="2"/>
      <c r="ADM128" s="2"/>
      <c r="ADN128" s="2"/>
      <c r="ADO128" s="2"/>
      <c r="ADP128" s="2"/>
      <c r="ADQ128" s="2"/>
      <c r="ADR128" s="2"/>
      <c r="ADS128" s="2"/>
      <c r="ADT128" s="2"/>
      <c r="ADU128" s="2"/>
      <c r="ADV128" s="2"/>
      <c r="ADW128" s="2"/>
      <c r="ADX128" s="2"/>
      <c r="ADY128" s="2"/>
      <c r="ADZ128" s="2"/>
      <c r="AEA128" s="2"/>
      <c r="AEB128" s="2"/>
      <c r="AEC128" s="2"/>
      <c r="AED128" s="2"/>
      <c r="AEE128" s="2"/>
      <c r="AEF128" s="2"/>
      <c r="AEG128" s="2"/>
      <c r="AEH128" s="2"/>
      <c r="AEI128" s="2"/>
      <c r="AEJ128" s="2"/>
      <c r="AEK128" s="2"/>
      <c r="AEL128" s="2"/>
      <c r="AEM128" s="2"/>
      <c r="AEN128" s="2"/>
      <c r="AEO128" s="2"/>
      <c r="AEP128" s="2"/>
      <c r="AEQ128" s="2"/>
      <c r="AER128" s="2"/>
      <c r="AES128" s="2"/>
      <c r="AET128" s="2"/>
      <c r="AEU128" s="2"/>
      <c r="AEV128" s="2"/>
      <c r="AEW128" s="2"/>
      <c r="AEX128" s="2"/>
      <c r="AEY128" s="2"/>
      <c r="AEZ128" s="2"/>
      <c r="AFA128" s="2"/>
      <c r="AFB128" s="2"/>
      <c r="AFC128" s="2"/>
      <c r="AFD128" s="2"/>
      <c r="AFE128" s="2"/>
      <c r="AFF128" s="2"/>
      <c r="AFG128" s="2"/>
      <c r="AFH128" s="2"/>
    </row>
    <row r="129" spans="1:840" ht="18.75" customHeight="1" x14ac:dyDescent="0.2">
      <c r="A129" s="5"/>
      <c r="B129" s="45" t="s">
        <v>73</v>
      </c>
      <c r="C129" s="129">
        <f t="shared" ref="C129:K129" si="83">SUM(C130)</f>
        <v>4380</v>
      </c>
      <c r="D129" s="129">
        <f t="shared" si="83"/>
        <v>4380</v>
      </c>
      <c r="E129" s="129">
        <f t="shared" si="83"/>
        <v>5100</v>
      </c>
      <c r="F129" s="129">
        <f t="shared" si="83"/>
        <v>1130</v>
      </c>
      <c r="G129" s="129">
        <f t="shared" si="83"/>
        <v>0</v>
      </c>
      <c r="H129" s="129">
        <f t="shared" si="83"/>
        <v>1500</v>
      </c>
      <c r="I129" s="129">
        <f t="shared" si="83"/>
        <v>2470</v>
      </c>
      <c r="J129" s="129">
        <f t="shared" si="83"/>
        <v>4380</v>
      </c>
      <c r="K129" s="129">
        <f t="shared" si="83"/>
        <v>4380</v>
      </c>
    </row>
    <row r="130" spans="1:840" ht="18" customHeight="1" x14ac:dyDescent="0.2">
      <c r="A130" s="6">
        <v>32</v>
      </c>
      <c r="B130" s="46" t="s">
        <v>57</v>
      </c>
      <c r="C130" s="130">
        <f t="shared" ref="C130:D130" si="84">SUM(C131,C133)</f>
        <v>4380</v>
      </c>
      <c r="D130" s="130">
        <f t="shared" si="84"/>
        <v>4380</v>
      </c>
      <c r="E130" s="130">
        <f t="shared" ref="E130:I130" si="85">SUM(E131,E133)</f>
        <v>5100</v>
      </c>
      <c r="F130" s="130">
        <f t="shared" si="85"/>
        <v>1130</v>
      </c>
      <c r="G130" s="130">
        <f t="shared" si="85"/>
        <v>0</v>
      </c>
      <c r="H130" s="130">
        <f t="shared" si="85"/>
        <v>1500</v>
      </c>
      <c r="I130" s="130">
        <f t="shared" si="85"/>
        <v>2470</v>
      </c>
      <c r="J130" s="130">
        <v>4380</v>
      </c>
      <c r="K130" s="130">
        <v>4380</v>
      </c>
    </row>
    <row r="131" spans="1:840" ht="24.75" customHeight="1" x14ac:dyDescent="0.2">
      <c r="A131" s="7">
        <v>323</v>
      </c>
      <c r="B131" s="49" t="s">
        <v>7</v>
      </c>
      <c r="C131" s="131">
        <f t="shared" ref="C131:I131" si="86">SUM(C132)</f>
        <v>3982</v>
      </c>
      <c r="D131" s="131">
        <f t="shared" si="86"/>
        <v>3982</v>
      </c>
      <c r="E131" s="131">
        <f t="shared" si="86"/>
        <v>4500</v>
      </c>
      <c r="F131" s="131">
        <f t="shared" si="86"/>
        <v>530</v>
      </c>
      <c r="G131" s="131">
        <f t="shared" si="86"/>
        <v>0</v>
      </c>
      <c r="H131" s="131">
        <f t="shared" si="86"/>
        <v>1500</v>
      </c>
      <c r="I131" s="131">
        <f t="shared" si="86"/>
        <v>2470</v>
      </c>
      <c r="J131" s="131"/>
      <c r="K131" s="131"/>
    </row>
    <row r="132" spans="1:840" ht="26.25" customHeight="1" x14ac:dyDescent="0.2">
      <c r="A132" s="8">
        <v>3237</v>
      </c>
      <c r="B132" s="48" t="s">
        <v>74</v>
      </c>
      <c r="C132" s="132">
        <v>3982</v>
      </c>
      <c r="D132" s="132">
        <v>3982</v>
      </c>
      <c r="E132" s="132">
        <v>4500</v>
      </c>
      <c r="F132" s="134">
        <v>530</v>
      </c>
      <c r="G132" s="110">
        <v>0</v>
      </c>
      <c r="H132" s="110">
        <v>1500</v>
      </c>
      <c r="I132" s="110">
        <v>2470</v>
      </c>
      <c r="J132" s="134"/>
      <c r="K132" s="134"/>
    </row>
    <row r="133" spans="1:840" s="4" customFormat="1" ht="24.75" customHeight="1" x14ac:dyDescent="0.2">
      <c r="A133" s="7">
        <v>324</v>
      </c>
      <c r="B133" s="49" t="s">
        <v>49</v>
      </c>
      <c r="C133" s="131">
        <f t="shared" ref="C133:I133" si="87">SUM(C134)</f>
        <v>398</v>
      </c>
      <c r="D133" s="131">
        <f t="shared" si="87"/>
        <v>398</v>
      </c>
      <c r="E133" s="131">
        <f t="shared" si="87"/>
        <v>600</v>
      </c>
      <c r="F133" s="131">
        <f t="shared" si="87"/>
        <v>600</v>
      </c>
      <c r="G133" s="131">
        <f t="shared" si="87"/>
        <v>0</v>
      </c>
      <c r="H133" s="131">
        <f t="shared" si="87"/>
        <v>0</v>
      </c>
      <c r="I133" s="131">
        <f t="shared" si="87"/>
        <v>0</v>
      </c>
      <c r="J133" s="131"/>
      <c r="K133" s="13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  <c r="IU133" s="2"/>
      <c r="IV133" s="2"/>
      <c r="IW133" s="2"/>
      <c r="IX133" s="2"/>
      <c r="IY133" s="2"/>
      <c r="IZ133" s="2"/>
      <c r="JA133" s="2"/>
      <c r="JB133" s="2"/>
      <c r="JC133" s="2"/>
      <c r="JD133" s="2"/>
      <c r="JE133" s="2"/>
      <c r="JF133" s="2"/>
      <c r="JG133" s="2"/>
      <c r="JH133" s="2"/>
      <c r="JI133" s="2"/>
      <c r="JJ133" s="2"/>
      <c r="JK133" s="2"/>
      <c r="JL133" s="2"/>
      <c r="JM133" s="2"/>
      <c r="JN133" s="2"/>
      <c r="JO133" s="2"/>
      <c r="JP133" s="2"/>
      <c r="JQ133" s="2"/>
      <c r="JR133" s="2"/>
      <c r="JS133" s="2"/>
      <c r="JT133" s="2"/>
      <c r="JU133" s="2"/>
      <c r="JV133" s="2"/>
      <c r="JW133" s="2"/>
      <c r="JX133" s="2"/>
      <c r="JY133" s="2"/>
      <c r="JZ133" s="2"/>
      <c r="KA133" s="2"/>
      <c r="KB133" s="2"/>
      <c r="KC133" s="2"/>
      <c r="KD133" s="2"/>
      <c r="KE133" s="2"/>
      <c r="KF133" s="2"/>
      <c r="KG133" s="2"/>
      <c r="KH133" s="2"/>
      <c r="KI133" s="2"/>
      <c r="KJ133" s="2"/>
      <c r="KK133" s="2"/>
      <c r="KL133" s="2"/>
      <c r="KM133" s="2"/>
      <c r="KN133" s="2"/>
      <c r="KO133" s="2"/>
      <c r="KP133" s="2"/>
      <c r="KQ133" s="2"/>
      <c r="KR133" s="2"/>
      <c r="KS133" s="2"/>
      <c r="KT133" s="2"/>
      <c r="KU133" s="2"/>
      <c r="KV133" s="2"/>
      <c r="KW133" s="2"/>
      <c r="KX133" s="2"/>
      <c r="KY133" s="2"/>
      <c r="KZ133" s="2"/>
      <c r="LA133" s="2"/>
      <c r="LB133" s="2"/>
      <c r="LC133" s="2"/>
      <c r="LD133" s="2"/>
      <c r="LE133" s="2"/>
      <c r="LF133" s="2"/>
      <c r="LG133" s="2"/>
      <c r="LH133" s="2"/>
      <c r="LI133" s="2"/>
      <c r="LJ133" s="2"/>
      <c r="LK133" s="2"/>
      <c r="LL133" s="2"/>
      <c r="LM133" s="2"/>
      <c r="LN133" s="2"/>
      <c r="LO133" s="2"/>
      <c r="LP133" s="2"/>
      <c r="LQ133" s="2"/>
      <c r="LR133" s="2"/>
      <c r="LS133" s="2"/>
      <c r="LT133" s="2"/>
      <c r="LU133" s="2"/>
      <c r="LV133" s="2"/>
      <c r="LW133" s="2"/>
      <c r="LX133" s="2"/>
      <c r="LY133" s="2"/>
      <c r="LZ133" s="2"/>
      <c r="MA133" s="2"/>
      <c r="MB133" s="2"/>
      <c r="MC133" s="2"/>
      <c r="MD133" s="2"/>
      <c r="ME133" s="2"/>
      <c r="MF133" s="2"/>
      <c r="MG133" s="2"/>
      <c r="MH133" s="2"/>
      <c r="MI133" s="2"/>
      <c r="MJ133" s="2"/>
      <c r="MK133" s="2"/>
      <c r="ML133" s="2"/>
      <c r="MM133" s="2"/>
      <c r="MN133" s="2"/>
      <c r="MO133" s="2"/>
      <c r="MP133" s="2"/>
      <c r="MQ133" s="2"/>
      <c r="MR133" s="2"/>
      <c r="MS133" s="2"/>
      <c r="MT133" s="2"/>
      <c r="MU133" s="2"/>
      <c r="MV133" s="2"/>
      <c r="MW133" s="2"/>
      <c r="MX133" s="2"/>
      <c r="MY133" s="2"/>
      <c r="MZ133" s="2"/>
      <c r="NA133" s="2"/>
      <c r="NB133" s="2"/>
      <c r="NC133" s="2"/>
      <c r="ND133" s="2"/>
      <c r="NE133" s="2"/>
      <c r="NF133" s="2"/>
      <c r="NG133" s="2"/>
      <c r="NH133" s="2"/>
      <c r="NI133" s="2"/>
      <c r="NJ133" s="2"/>
      <c r="NK133" s="2"/>
      <c r="NL133" s="2"/>
      <c r="NM133" s="2"/>
      <c r="NN133" s="2"/>
      <c r="NO133" s="2"/>
      <c r="NP133" s="2"/>
      <c r="NQ133" s="2"/>
      <c r="NR133" s="2"/>
      <c r="NS133" s="2"/>
      <c r="NT133" s="2"/>
      <c r="NU133" s="2"/>
      <c r="NV133" s="2"/>
      <c r="NW133" s="2"/>
      <c r="NX133" s="2"/>
      <c r="NY133" s="2"/>
      <c r="NZ133" s="2"/>
      <c r="OA133" s="2"/>
      <c r="OB133" s="2"/>
      <c r="OC133" s="2"/>
      <c r="OD133" s="2"/>
      <c r="OE133" s="2"/>
      <c r="OF133" s="2"/>
      <c r="OG133" s="2"/>
      <c r="OH133" s="2"/>
      <c r="OI133" s="2"/>
      <c r="OJ133" s="2"/>
      <c r="OK133" s="2"/>
      <c r="OL133" s="2"/>
      <c r="OM133" s="2"/>
      <c r="ON133" s="2"/>
      <c r="OO133" s="2"/>
      <c r="OP133" s="2"/>
      <c r="OQ133" s="2"/>
      <c r="OR133" s="2"/>
      <c r="OS133" s="2"/>
      <c r="OT133" s="2"/>
      <c r="OU133" s="2"/>
      <c r="OV133" s="2"/>
      <c r="OW133" s="2"/>
      <c r="OX133" s="2"/>
      <c r="OY133" s="2"/>
      <c r="OZ133" s="2"/>
      <c r="PA133" s="2"/>
      <c r="PB133" s="2"/>
      <c r="PC133" s="2"/>
      <c r="PD133" s="2"/>
      <c r="PE133" s="2"/>
      <c r="PF133" s="2"/>
      <c r="PG133" s="2"/>
      <c r="PH133" s="2"/>
      <c r="PI133" s="2"/>
      <c r="PJ133" s="2"/>
      <c r="PK133" s="2"/>
      <c r="PL133" s="2"/>
      <c r="PM133" s="2"/>
      <c r="PN133" s="2"/>
      <c r="PO133" s="2"/>
      <c r="PP133" s="2"/>
      <c r="PQ133" s="2"/>
      <c r="PR133" s="2"/>
      <c r="PS133" s="2"/>
      <c r="PT133" s="2"/>
      <c r="PU133" s="2"/>
      <c r="PV133" s="2"/>
      <c r="PW133" s="2"/>
      <c r="PX133" s="2"/>
      <c r="PY133" s="2"/>
      <c r="PZ133" s="2"/>
      <c r="QA133" s="2"/>
      <c r="QB133" s="2"/>
      <c r="QC133" s="2"/>
      <c r="QD133" s="2"/>
      <c r="QE133" s="2"/>
      <c r="QF133" s="2"/>
      <c r="QG133" s="2"/>
      <c r="QH133" s="2"/>
      <c r="QI133" s="2"/>
      <c r="QJ133" s="2"/>
      <c r="QK133" s="2"/>
      <c r="QL133" s="2"/>
      <c r="QM133" s="2"/>
      <c r="QN133" s="2"/>
      <c r="QO133" s="2"/>
      <c r="QP133" s="2"/>
      <c r="QQ133" s="2"/>
      <c r="QR133" s="2"/>
      <c r="QS133" s="2"/>
      <c r="QT133" s="2"/>
      <c r="QU133" s="2"/>
      <c r="QV133" s="2"/>
      <c r="QW133" s="2"/>
      <c r="QX133" s="2"/>
      <c r="QY133" s="2"/>
      <c r="QZ133" s="2"/>
      <c r="RA133" s="2"/>
      <c r="RB133" s="2"/>
      <c r="RC133" s="2"/>
      <c r="RD133" s="2"/>
      <c r="RE133" s="2"/>
      <c r="RF133" s="2"/>
      <c r="RG133" s="2"/>
      <c r="RH133" s="2"/>
      <c r="RI133" s="2"/>
      <c r="RJ133" s="2"/>
      <c r="RK133" s="2"/>
      <c r="RL133" s="2"/>
      <c r="RM133" s="2"/>
      <c r="RN133" s="2"/>
      <c r="RO133" s="2"/>
      <c r="RP133" s="2"/>
      <c r="RQ133" s="2"/>
      <c r="RR133" s="2"/>
      <c r="RS133" s="2"/>
      <c r="RT133" s="2"/>
      <c r="RU133" s="2"/>
      <c r="RV133" s="2"/>
      <c r="RW133" s="2"/>
      <c r="RX133" s="2"/>
      <c r="RY133" s="2"/>
      <c r="RZ133" s="2"/>
      <c r="SA133" s="2"/>
      <c r="SB133" s="2"/>
      <c r="SC133" s="2"/>
      <c r="SD133" s="2"/>
      <c r="SE133" s="2"/>
      <c r="SF133" s="2"/>
      <c r="SG133" s="2"/>
      <c r="SH133" s="2"/>
      <c r="SI133" s="2"/>
      <c r="SJ133" s="2"/>
      <c r="SK133" s="2"/>
      <c r="SL133" s="2"/>
      <c r="SM133" s="2"/>
      <c r="SN133" s="2"/>
      <c r="SO133" s="2"/>
      <c r="SP133" s="2"/>
      <c r="SQ133" s="2"/>
      <c r="SR133" s="2"/>
      <c r="SS133" s="2"/>
      <c r="ST133" s="2"/>
      <c r="SU133" s="2"/>
      <c r="SV133" s="2"/>
      <c r="SW133" s="2"/>
      <c r="SX133" s="2"/>
      <c r="SY133" s="2"/>
      <c r="SZ133" s="2"/>
      <c r="TA133" s="2"/>
      <c r="TB133" s="2"/>
      <c r="TC133" s="2"/>
      <c r="TD133" s="2"/>
      <c r="TE133" s="2"/>
      <c r="TF133" s="2"/>
      <c r="TG133" s="2"/>
      <c r="TH133" s="2"/>
      <c r="TI133" s="2"/>
      <c r="TJ133" s="2"/>
      <c r="TK133" s="2"/>
      <c r="TL133" s="2"/>
      <c r="TM133" s="2"/>
      <c r="TN133" s="2"/>
      <c r="TO133" s="2"/>
      <c r="TP133" s="2"/>
      <c r="TQ133" s="2"/>
      <c r="TR133" s="2"/>
      <c r="TS133" s="2"/>
      <c r="TT133" s="2"/>
      <c r="TU133" s="2"/>
      <c r="TV133" s="2"/>
      <c r="TW133" s="2"/>
      <c r="TX133" s="2"/>
      <c r="TY133" s="2"/>
      <c r="TZ133" s="2"/>
      <c r="UA133" s="2"/>
      <c r="UB133" s="2"/>
      <c r="UC133" s="2"/>
      <c r="UD133" s="2"/>
      <c r="UE133" s="2"/>
      <c r="UF133" s="2"/>
      <c r="UG133" s="2"/>
      <c r="UH133" s="2"/>
      <c r="UI133" s="2"/>
      <c r="UJ133" s="2"/>
      <c r="UK133" s="2"/>
      <c r="UL133" s="2"/>
      <c r="UM133" s="2"/>
      <c r="UN133" s="2"/>
      <c r="UO133" s="2"/>
      <c r="UP133" s="2"/>
      <c r="UQ133" s="2"/>
      <c r="UR133" s="2"/>
      <c r="US133" s="2"/>
      <c r="UT133" s="2"/>
      <c r="UU133" s="2"/>
      <c r="UV133" s="2"/>
      <c r="UW133" s="2"/>
      <c r="UX133" s="2"/>
      <c r="UY133" s="2"/>
      <c r="UZ133" s="2"/>
      <c r="VA133" s="2"/>
      <c r="VB133" s="2"/>
      <c r="VC133" s="2"/>
      <c r="VD133" s="2"/>
      <c r="VE133" s="2"/>
      <c r="VF133" s="2"/>
      <c r="VG133" s="2"/>
      <c r="VH133" s="2"/>
      <c r="VI133" s="2"/>
      <c r="VJ133" s="2"/>
      <c r="VK133" s="2"/>
      <c r="VL133" s="2"/>
      <c r="VM133" s="2"/>
      <c r="VN133" s="2"/>
      <c r="VO133" s="2"/>
      <c r="VP133" s="2"/>
      <c r="VQ133" s="2"/>
      <c r="VR133" s="2"/>
      <c r="VS133" s="2"/>
      <c r="VT133" s="2"/>
      <c r="VU133" s="2"/>
      <c r="VV133" s="2"/>
      <c r="VW133" s="2"/>
      <c r="VX133" s="2"/>
      <c r="VY133" s="2"/>
      <c r="VZ133" s="2"/>
      <c r="WA133" s="2"/>
      <c r="WB133" s="2"/>
      <c r="WC133" s="2"/>
      <c r="WD133" s="2"/>
      <c r="WE133" s="2"/>
      <c r="WF133" s="2"/>
      <c r="WG133" s="2"/>
      <c r="WH133" s="2"/>
      <c r="WI133" s="2"/>
      <c r="WJ133" s="2"/>
      <c r="WK133" s="2"/>
      <c r="WL133" s="2"/>
      <c r="WM133" s="2"/>
      <c r="WN133" s="2"/>
      <c r="WO133" s="2"/>
      <c r="WP133" s="2"/>
      <c r="WQ133" s="2"/>
      <c r="WR133" s="2"/>
      <c r="WS133" s="2"/>
      <c r="WT133" s="2"/>
      <c r="WU133" s="2"/>
      <c r="WV133" s="2"/>
      <c r="WW133" s="2"/>
      <c r="WX133" s="2"/>
      <c r="WY133" s="2"/>
      <c r="WZ133" s="2"/>
      <c r="XA133" s="2"/>
      <c r="XB133" s="2"/>
      <c r="XC133" s="2"/>
      <c r="XD133" s="2"/>
      <c r="XE133" s="2"/>
      <c r="XF133" s="2"/>
      <c r="XG133" s="2"/>
      <c r="XH133" s="2"/>
      <c r="XI133" s="2"/>
      <c r="XJ133" s="2"/>
      <c r="XK133" s="2"/>
      <c r="XL133" s="2"/>
      <c r="XM133" s="2"/>
      <c r="XN133" s="2"/>
      <c r="XO133" s="2"/>
      <c r="XP133" s="2"/>
      <c r="XQ133" s="2"/>
      <c r="XR133" s="2"/>
      <c r="XS133" s="2"/>
      <c r="XT133" s="2"/>
      <c r="XU133" s="2"/>
      <c r="XV133" s="2"/>
      <c r="XW133" s="2"/>
      <c r="XX133" s="2"/>
      <c r="XY133" s="2"/>
      <c r="XZ133" s="2"/>
      <c r="YA133" s="2"/>
      <c r="YB133" s="2"/>
      <c r="YC133" s="2"/>
      <c r="YD133" s="2"/>
      <c r="YE133" s="2"/>
      <c r="YF133" s="2"/>
      <c r="YG133" s="2"/>
      <c r="YH133" s="2"/>
      <c r="YI133" s="2"/>
      <c r="YJ133" s="2"/>
      <c r="YK133" s="2"/>
      <c r="YL133" s="2"/>
      <c r="YM133" s="2"/>
      <c r="YN133" s="2"/>
      <c r="YO133" s="2"/>
      <c r="YP133" s="2"/>
      <c r="YQ133" s="2"/>
      <c r="YR133" s="2"/>
      <c r="YS133" s="2"/>
      <c r="YT133" s="2"/>
      <c r="YU133" s="2"/>
      <c r="YV133" s="2"/>
      <c r="YW133" s="2"/>
      <c r="YX133" s="2"/>
      <c r="YY133" s="2"/>
      <c r="YZ133" s="2"/>
      <c r="ZA133" s="2"/>
      <c r="ZB133" s="2"/>
      <c r="ZC133" s="2"/>
      <c r="ZD133" s="2"/>
      <c r="ZE133" s="2"/>
      <c r="ZF133" s="2"/>
      <c r="ZG133" s="2"/>
      <c r="ZH133" s="2"/>
      <c r="ZI133" s="2"/>
      <c r="ZJ133" s="2"/>
      <c r="ZK133" s="2"/>
      <c r="ZL133" s="2"/>
      <c r="ZM133" s="2"/>
      <c r="ZN133" s="2"/>
      <c r="ZO133" s="2"/>
      <c r="ZP133" s="2"/>
      <c r="ZQ133" s="2"/>
      <c r="ZR133" s="2"/>
      <c r="ZS133" s="2"/>
      <c r="ZT133" s="2"/>
      <c r="ZU133" s="2"/>
      <c r="ZV133" s="2"/>
      <c r="ZW133" s="2"/>
      <c r="ZX133" s="2"/>
      <c r="ZY133" s="2"/>
      <c r="ZZ133" s="2"/>
      <c r="AAA133" s="2"/>
      <c r="AAB133" s="2"/>
      <c r="AAC133" s="2"/>
      <c r="AAD133" s="2"/>
      <c r="AAE133" s="2"/>
      <c r="AAF133" s="2"/>
      <c r="AAG133" s="2"/>
      <c r="AAH133" s="2"/>
      <c r="AAI133" s="2"/>
      <c r="AAJ133" s="2"/>
      <c r="AAK133" s="2"/>
      <c r="AAL133" s="2"/>
      <c r="AAM133" s="2"/>
      <c r="AAN133" s="2"/>
      <c r="AAO133" s="2"/>
      <c r="AAP133" s="2"/>
      <c r="AAQ133" s="2"/>
      <c r="AAR133" s="2"/>
      <c r="AAS133" s="2"/>
      <c r="AAT133" s="2"/>
      <c r="AAU133" s="2"/>
      <c r="AAV133" s="2"/>
      <c r="AAW133" s="2"/>
      <c r="AAX133" s="2"/>
      <c r="AAY133" s="2"/>
      <c r="AAZ133" s="2"/>
      <c r="ABA133" s="2"/>
      <c r="ABB133" s="2"/>
      <c r="ABC133" s="2"/>
      <c r="ABD133" s="2"/>
      <c r="ABE133" s="2"/>
      <c r="ABF133" s="2"/>
      <c r="ABG133" s="2"/>
      <c r="ABH133" s="2"/>
      <c r="ABI133" s="2"/>
      <c r="ABJ133" s="2"/>
      <c r="ABK133" s="2"/>
      <c r="ABL133" s="2"/>
      <c r="ABM133" s="2"/>
      <c r="ABN133" s="2"/>
      <c r="ABO133" s="2"/>
      <c r="ABP133" s="2"/>
      <c r="ABQ133" s="2"/>
      <c r="ABR133" s="2"/>
      <c r="ABS133" s="2"/>
      <c r="ABT133" s="2"/>
      <c r="ABU133" s="2"/>
      <c r="ABV133" s="2"/>
      <c r="ABW133" s="2"/>
      <c r="ABX133" s="2"/>
      <c r="ABY133" s="2"/>
      <c r="ABZ133" s="2"/>
      <c r="ACA133" s="2"/>
      <c r="ACB133" s="2"/>
      <c r="ACC133" s="2"/>
      <c r="ACD133" s="2"/>
      <c r="ACE133" s="2"/>
      <c r="ACF133" s="2"/>
      <c r="ACG133" s="2"/>
      <c r="ACH133" s="2"/>
      <c r="ACI133" s="2"/>
      <c r="ACJ133" s="2"/>
      <c r="ACK133" s="2"/>
      <c r="ACL133" s="2"/>
      <c r="ACM133" s="2"/>
      <c r="ACN133" s="2"/>
      <c r="ACO133" s="2"/>
      <c r="ACP133" s="2"/>
      <c r="ACQ133" s="2"/>
      <c r="ACR133" s="2"/>
      <c r="ACS133" s="2"/>
      <c r="ACT133" s="2"/>
      <c r="ACU133" s="2"/>
      <c r="ACV133" s="2"/>
      <c r="ACW133" s="2"/>
      <c r="ACX133" s="2"/>
      <c r="ACY133" s="2"/>
      <c r="ACZ133" s="2"/>
      <c r="ADA133" s="2"/>
      <c r="ADB133" s="2"/>
      <c r="ADC133" s="2"/>
      <c r="ADD133" s="2"/>
      <c r="ADE133" s="2"/>
      <c r="ADF133" s="2"/>
      <c r="ADG133" s="2"/>
      <c r="ADH133" s="2"/>
      <c r="ADI133" s="2"/>
      <c r="ADJ133" s="2"/>
      <c r="ADK133" s="2"/>
      <c r="ADL133" s="2"/>
      <c r="ADM133" s="2"/>
      <c r="ADN133" s="2"/>
      <c r="ADO133" s="2"/>
      <c r="ADP133" s="2"/>
      <c r="ADQ133" s="2"/>
      <c r="ADR133" s="2"/>
      <c r="ADS133" s="2"/>
      <c r="ADT133" s="2"/>
      <c r="ADU133" s="2"/>
      <c r="ADV133" s="2"/>
      <c r="ADW133" s="2"/>
      <c r="ADX133" s="2"/>
      <c r="ADY133" s="2"/>
      <c r="ADZ133" s="2"/>
      <c r="AEA133" s="2"/>
      <c r="AEB133" s="2"/>
      <c r="AEC133" s="2"/>
      <c r="AED133" s="2"/>
      <c r="AEE133" s="2"/>
      <c r="AEF133" s="2"/>
      <c r="AEG133" s="2"/>
      <c r="AEH133" s="2"/>
      <c r="AEI133" s="2"/>
      <c r="AEJ133" s="2"/>
      <c r="AEK133" s="2"/>
      <c r="AEL133" s="2"/>
      <c r="AEM133" s="2"/>
      <c r="AEN133" s="2"/>
      <c r="AEO133" s="2"/>
      <c r="AEP133" s="2"/>
      <c r="AEQ133" s="2"/>
      <c r="AER133" s="2"/>
      <c r="AES133" s="2"/>
      <c r="AET133" s="2"/>
      <c r="AEU133" s="2"/>
      <c r="AEV133" s="2"/>
      <c r="AEW133" s="2"/>
      <c r="AEX133" s="2"/>
      <c r="AEY133" s="2"/>
      <c r="AEZ133" s="2"/>
      <c r="AFA133" s="2"/>
      <c r="AFB133" s="2"/>
      <c r="AFC133" s="2"/>
      <c r="AFD133" s="2"/>
      <c r="AFE133" s="2"/>
      <c r="AFF133" s="2"/>
      <c r="AFG133" s="2"/>
      <c r="AFH133" s="2"/>
    </row>
    <row r="134" spans="1:840" ht="25.5" customHeight="1" x14ac:dyDescent="0.2">
      <c r="A134" s="8">
        <v>3241</v>
      </c>
      <c r="B134" s="48" t="s">
        <v>49</v>
      </c>
      <c r="C134" s="132">
        <v>398</v>
      </c>
      <c r="D134" s="132">
        <v>398</v>
      </c>
      <c r="E134" s="132">
        <v>600</v>
      </c>
      <c r="F134" s="134">
        <v>600</v>
      </c>
      <c r="G134" s="110">
        <v>0</v>
      </c>
      <c r="H134" s="110">
        <v>0</v>
      </c>
      <c r="I134" s="110">
        <v>0</v>
      </c>
      <c r="J134" s="132"/>
      <c r="K134" s="132"/>
    </row>
    <row r="135" spans="1:840" ht="19.5" customHeight="1" x14ac:dyDescent="0.2">
      <c r="A135" s="5"/>
      <c r="B135" s="45" t="s">
        <v>75</v>
      </c>
      <c r="C135" s="129">
        <f>SUM(C136,C145)</f>
        <v>10893</v>
      </c>
      <c r="D135" s="129" t="e">
        <f>SUM(D136,D145,#REF!,#REF!,#REF!)</f>
        <v>#REF!</v>
      </c>
      <c r="E135" s="129">
        <f t="shared" ref="E135:K135" si="88">SUM(E136,E145)</f>
        <v>6360</v>
      </c>
      <c r="F135" s="129">
        <f t="shared" si="88"/>
        <v>331</v>
      </c>
      <c r="G135" s="129">
        <f t="shared" si="88"/>
        <v>0</v>
      </c>
      <c r="H135" s="129">
        <f t="shared" si="88"/>
        <v>0</v>
      </c>
      <c r="I135" s="129">
        <f t="shared" si="88"/>
        <v>6029</v>
      </c>
      <c r="J135" s="129">
        <f t="shared" si="88"/>
        <v>10893</v>
      </c>
      <c r="K135" s="129">
        <f t="shared" si="88"/>
        <v>10893</v>
      </c>
    </row>
    <row r="136" spans="1:840" ht="18.75" customHeight="1" x14ac:dyDescent="0.2">
      <c r="A136" s="11"/>
      <c r="B136" s="58" t="s">
        <v>76</v>
      </c>
      <c r="C136" s="143">
        <f>SUM(C137)</f>
        <v>4864</v>
      </c>
      <c r="D136" s="143">
        <f>SUM(D137)</f>
        <v>4864</v>
      </c>
      <c r="E136" s="143">
        <f>SUM(E137)</f>
        <v>0</v>
      </c>
      <c r="F136" s="143">
        <f>SUM(F137)</f>
        <v>0</v>
      </c>
      <c r="G136" s="143">
        <f t="shared" ref="G136:I136" si="89">SUM(G137)</f>
        <v>0</v>
      </c>
      <c r="H136" s="143">
        <f t="shared" si="89"/>
        <v>0</v>
      </c>
      <c r="I136" s="144">
        <f t="shared" si="89"/>
        <v>0</v>
      </c>
      <c r="J136" s="145">
        <f>SUM(J137)</f>
        <v>4864</v>
      </c>
      <c r="K136" s="145">
        <f>SUM(K137)</f>
        <v>4864</v>
      </c>
    </row>
    <row r="137" spans="1:840" s="4" customFormat="1" ht="18" customHeight="1" x14ac:dyDescent="0.2">
      <c r="A137" s="6">
        <v>32</v>
      </c>
      <c r="B137" s="46" t="s">
        <v>39</v>
      </c>
      <c r="C137" s="130">
        <f>SUM(C138,C142)</f>
        <v>4864</v>
      </c>
      <c r="D137" s="130">
        <f>SUM(D138,D142)</f>
        <v>4864</v>
      </c>
      <c r="E137" s="130">
        <f>SUM(E138,E142)</f>
        <v>0</v>
      </c>
      <c r="F137" s="130">
        <f>SUM(F138,F142)</f>
        <v>0</v>
      </c>
      <c r="G137" s="106">
        <f t="shared" ref="G137" si="90">SUM(G138,G142)</f>
        <v>0</v>
      </c>
      <c r="H137" s="106">
        <f t="shared" ref="H137" si="91">SUM(H138,H142)</f>
        <v>0</v>
      </c>
      <c r="I137" s="106">
        <f t="shared" ref="I137" si="92">SUM(I138,I142)</f>
        <v>0</v>
      </c>
      <c r="J137" s="139">
        <v>4864</v>
      </c>
      <c r="K137" s="139">
        <v>4864</v>
      </c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  <c r="IT137" s="2"/>
      <c r="IU137" s="2"/>
      <c r="IV137" s="2"/>
      <c r="IW137" s="2"/>
      <c r="IX137" s="2"/>
      <c r="IY137" s="2"/>
      <c r="IZ137" s="2"/>
      <c r="JA137" s="2"/>
      <c r="JB137" s="2"/>
      <c r="JC137" s="2"/>
      <c r="JD137" s="2"/>
      <c r="JE137" s="2"/>
      <c r="JF137" s="2"/>
      <c r="JG137" s="2"/>
      <c r="JH137" s="2"/>
      <c r="JI137" s="2"/>
      <c r="JJ137" s="2"/>
      <c r="JK137" s="2"/>
      <c r="JL137" s="2"/>
      <c r="JM137" s="2"/>
      <c r="JN137" s="2"/>
      <c r="JO137" s="2"/>
      <c r="JP137" s="2"/>
      <c r="JQ137" s="2"/>
      <c r="JR137" s="2"/>
      <c r="JS137" s="2"/>
      <c r="JT137" s="2"/>
      <c r="JU137" s="2"/>
      <c r="JV137" s="2"/>
      <c r="JW137" s="2"/>
      <c r="JX137" s="2"/>
      <c r="JY137" s="2"/>
      <c r="JZ137" s="2"/>
      <c r="KA137" s="2"/>
      <c r="KB137" s="2"/>
      <c r="KC137" s="2"/>
      <c r="KD137" s="2"/>
      <c r="KE137" s="2"/>
      <c r="KF137" s="2"/>
      <c r="KG137" s="2"/>
      <c r="KH137" s="2"/>
      <c r="KI137" s="2"/>
      <c r="KJ137" s="2"/>
      <c r="KK137" s="2"/>
      <c r="KL137" s="2"/>
      <c r="KM137" s="2"/>
      <c r="KN137" s="2"/>
      <c r="KO137" s="2"/>
      <c r="KP137" s="2"/>
      <c r="KQ137" s="2"/>
      <c r="KR137" s="2"/>
      <c r="KS137" s="2"/>
      <c r="KT137" s="2"/>
      <c r="KU137" s="2"/>
      <c r="KV137" s="2"/>
      <c r="KW137" s="2"/>
      <c r="KX137" s="2"/>
      <c r="KY137" s="2"/>
      <c r="KZ137" s="2"/>
      <c r="LA137" s="2"/>
      <c r="LB137" s="2"/>
      <c r="LC137" s="2"/>
      <c r="LD137" s="2"/>
      <c r="LE137" s="2"/>
      <c r="LF137" s="2"/>
      <c r="LG137" s="2"/>
      <c r="LH137" s="2"/>
      <c r="LI137" s="2"/>
      <c r="LJ137" s="2"/>
      <c r="LK137" s="2"/>
      <c r="LL137" s="2"/>
      <c r="LM137" s="2"/>
      <c r="LN137" s="2"/>
      <c r="LO137" s="2"/>
      <c r="LP137" s="2"/>
      <c r="LQ137" s="2"/>
      <c r="LR137" s="2"/>
      <c r="LS137" s="2"/>
      <c r="LT137" s="2"/>
      <c r="LU137" s="2"/>
      <c r="LV137" s="2"/>
      <c r="LW137" s="2"/>
      <c r="LX137" s="2"/>
      <c r="LY137" s="2"/>
      <c r="LZ137" s="2"/>
      <c r="MA137" s="2"/>
      <c r="MB137" s="2"/>
      <c r="MC137" s="2"/>
      <c r="MD137" s="2"/>
      <c r="ME137" s="2"/>
      <c r="MF137" s="2"/>
      <c r="MG137" s="2"/>
      <c r="MH137" s="2"/>
      <c r="MI137" s="2"/>
      <c r="MJ137" s="2"/>
      <c r="MK137" s="2"/>
      <c r="ML137" s="2"/>
      <c r="MM137" s="2"/>
      <c r="MN137" s="2"/>
      <c r="MO137" s="2"/>
      <c r="MP137" s="2"/>
      <c r="MQ137" s="2"/>
      <c r="MR137" s="2"/>
      <c r="MS137" s="2"/>
      <c r="MT137" s="2"/>
      <c r="MU137" s="2"/>
      <c r="MV137" s="2"/>
      <c r="MW137" s="2"/>
      <c r="MX137" s="2"/>
      <c r="MY137" s="2"/>
      <c r="MZ137" s="2"/>
      <c r="NA137" s="2"/>
      <c r="NB137" s="2"/>
      <c r="NC137" s="2"/>
      <c r="ND137" s="2"/>
      <c r="NE137" s="2"/>
      <c r="NF137" s="2"/>
      <c r="NG137" s="2"/>
      <c r="NH137" s="2"/>
      <c r="NI137" s="2"/>
      <c r="NJ137" s="2"/>
      <c r="NK137" s="2"/>
      <c r="NL137" s="2"/>
      <c r="NM137" s="2"/>
      <c r="NN137" s="2"/>
      <c r="NO137" s="2"/>
      <c r="NP137" s="2"/>
      <c r="NQ137" s="2"/>
      <c r="NR137" s="2"/>
      <c r="NS137" s="2"/>
      <c r="NT137" s="2"/>
      <c r="NU137" s="2"/>
      <c r="NV137" s="2"/>
      <c r="NW137" s="2"/>
      <c r="NX137" s="2"/>
      <c r="NY137" s="2"/>
      <c r="NZ137" s="2"/>
      <c r="OA137" s="2"/>
      <c r="OB137" s="2"/>
      <c r="OC137" s="2"/>
      <c r="OD137" s="2"/>
      <c r="OE137" s="2"/>
      <c r="OF137" s="2"/>
      <c r="OG137" s="2"/>
      <c r="OH137" s="2"/>
      <c r="OI137" s="2"/>
      <c r="OJ137" s="2"/>
      <c r="OK137" s="2"/>
      <c r="OL137" s="2"/>
      <c r="OM137" s="2"/>
      <c r="ON137" s="2"/>
      <c r="OO137" s="2"/>
      <c r="OP137" s="2"/>
      <c r="OQ137" s="2"/>
      <c r="OR137" s="2"/>
      <c r="OS137" s="2"/>
      <c r="OT137" s="2"/>
      <c r="OU137" s="2"/>
      <c r="OV137" s="2"/>
      <c r="OW137" s="2"/>
      <c r="OX137" s="2"/>
      <c r="OY137" s="2"/>
      <c r="OZ137" s="2"/>
      <c r="PA137" s="2"/>
      <c r="PB137" s="2"/>
      <c r="PC137" s="2"/>
      <c r="PD137" s="2"/>
      <c r="PE137" s="2"/>
      <c r="PF137" s="2"/>
      <c r="PG137" s="2"/>
      <c r="PH137" s="2"/>
      <c r="PI137" s="2"/>
      <c r="PJ137" s="2"/>
      <c r="PK137" s="2"/>
      <c r="PL137" s="2"/>
      <c r="PM137" s="2"/>
      <c r="PN137" s="2"/>
      <c r="PO137" s="2"/>
      <c r="PP137" s="2"/>
      <c r="PQ137" s="2"/>
      <c r="PR137" s="2"/>
      <c r="PS137" s="2"/>
      <c r="PT137" s="2"/>
      <c r="PU137" s="2"/>
      <c r="PV137" s="2"/>
      <c r="PW137" s="2"/>
      <c r="PX137" s="2"/>
      <c r="PY137" s="2"/>
      <c r="PZ137" s="2"/>
      <c r="QA137" s="2"/>
      <c r="QB137" s="2"/>
      <c r="QC137" s="2"/>
      <c r="QD137" s="2"/>
      <c r="QE137" s="2"/>
      <c r="QF137" s="2"/>
      <c r="QG137" s="2"/>
      <c r="QH137" s="2"/>
      <c r="QI137" s="2"/>
      <c r="QJ137" s="2"/>
      <c r="QK137" s="2"/>
      <c r="QL137" s="2"/>
      <c r="QM137" s="2"/>
      <c r="QN137" s="2"/>
      <c r="QO137" s="2"/>
      <c r="QP137" s="2"/>
      <c r="QQ137" s="2"/>
      <c r="QR137" s="2"/>
      <c r="QS137" s="2"/>
      <c r="QT137" s="2"/>
      <c r="QU137" s="2"/>
      <c r="QV137" s="2"/>
      <c r="QW137" s="2"/>
      <c r="QX137" s="2"/>
      <c r="QY137" s="2"/>
      <c r="QZ137" s="2"/>
      <c r="RA137" s="2"/>
      <c r="RB137" s="2"/>
      <c r="RC137" s="2"/>
      <c r="RD137" s="2"/>
      <c r="RE137" s="2"/>
      <c r="RF137" s="2"/>
      <c r="RG137" s="2"/>
      <c r="RH137" s="2"/>
      <c r="RI137" s="2"/>
      <c r="RJ137" s="2"/>
      <c r="RK137" s="2"/>
      <c r="RL137" s="2"/>
      <c r="RM137" s="2"/>
      <c r="RN137" s="2"/>
      <c r="RO137" s="2"/>
      <c r="RP137" s="2"/>
      <c r="RQ137" s="2"/>
      <c r="RR137" s="2"/>
      <c r="RS137" s="2"/>
      <c r="RT137" s="2"/>
      <c r="RU137" s="2"/>
      <c r="RV137" s="2"/>
      <c r="RW137" s="2"/>
      <c r="RX137" s="2"/>
      <c r="RY137" s="2"/>
      <c r="RZ137" s="2"/>
      <c r="SA137" s="2"/>
      <c r="SB137" s="2"/>
      <c r="SC137" s="2"/>
      <c r="SD137" s="2"/>
      <c r="SE137" s="2"/>
      <c r="SF137" s="2"/>
      <c r="SG137" s="2"/>
      <c r="SH137" s="2"/>
      <c r="SI137" s="2"/>
      <c r="SJ137" s="2"/>
      <c r="SK137" s="2"/>
      <c r="SL137" s="2"/>
      <c r="SM137" s="2"/>
      <c r="SN137" s="2"/>
      <c r="SO137" s="2"/>
      <c r="SP137" s="2"/>
      <c r="SQ137" s="2"/>
      <c r="SR137" s="2"/>
      <c r="SS137" s="2"/>
      <c r="ST137" s="2"/>
      <c r="SU137" s="2"/>
      <c r="SV137" s="2"/>
      <c r="SW137" s="2"/>
      <c r="SX137" s="2"/>
      <c r="SY137" s="2"/>
      <c r="SZ137" s="2"/>
      <c r="TA137" s="2"/>
      <c r="TB137" s="2"/>
      <c r="TC137" s="2"/>
      <c r="TD137" s="2"/>
      <c r="TE137" s="2"/>
      <c r="TF137" s="2"/>
      <c r="TG137" s="2"/>
      <c r="TH137" s="2"/>
      <c r="TI137" s="2"/>
      <c r="TJ137" s="2"/>
      <c r="TK137" s="2"/>
      <c r="TL137" s="2"/>
      <c r="TM137" s="2"/>
      <c r="TN137" s="2"/>
      <c r="TO137" s="2"/>
      <c r="TP137" s="2"/>
      <c r="TQ137" s="2"/>
      <c r="TR137" s="2"/>
      <c r="TS137" s="2"/>
      <c r="TT137" s="2"/>
      <c r="TU137" s="2"/>
      <c r="TV137" s="2"/>
      <c r="TW137" s="2"/>
      <c r="TX137" s="2"/>
      <c r="TY137" s="2"/>
      <c r="TZ137" s="2"/>
      <c r="UA137" s="2"/>
      <c r="UB137" s="2"/>
      <c r="UC137" s="2"/>
      <c r="UD137" s="2"/>
      <c r="UE137" s="2"/>
      <c r="UF137" s="2"/>
      <c r="UG137" s="2"/>
      <c r="UH137" s="2"/>
      <c r="UI137" s="2"/>
      <c r="UJ137" s="2"/>
      <c r="UK137" s="2"/>
      <c r="UL137" s="2"/>
      <c r="UM137" s="2"/>
      <c r="UN137" s="2"/>
      <c r="UO137" s="2"/>
      <c r="UP137" s="2"/>
      <c r="UQ137" s="2"/>
      <c r="UR137" s="2"/>
      <c r="US137" s="2"/>
      <c r="UT137" s="2"/>
      <c r="UU137" s="2"/>
      <c r="UV137" s="2"/>
      <c r="UW137" s="2"/>
      <c r="UX137" s="2"/>
      <c r="UY137" s="2"/>
      <c r="UZ137" s="2"/>
      <c r="VA137" s="2"/>
      <c r="VB137" s="2"/>
      <c r="VC137" s="2"/>
      <c r="VD137" s="2"/>
      <c r="VE137" s="2"/>
      <c r="VF137" s="2"/>
      <c r="VG137" s="2"/>
      <c r="VH137" s="2"/>
      <c r="VI137" s="2"/>
      <c r="VJ137" s="2"/>
      <c r="VK137" s="2"/>
      <c r="VL137" s="2"/>
      <c r="VM137" s="2"/>
      <c r="VN137" s="2"/>
      <c r="VO137" s="2"/>
      <c r="VP137" s="2"/>
      <c r="VQ137" s="2"/>
      <c r="VR137" s="2"/>
      <c r="VS137" s="2"/>
      <c r="VT137" s="2"/>
      <c r="VU137" s="2"/>
      <c r="VV137" s="2"/>
      <c r="VW137" s="2"/>
      <c r="VX137" s="2"/>
      <c r="VY137" s="2"/>
      <c r="VZ137" s="2"/>
      <c r="WA137" s="2"/>
      <c r="WB137" s="2"/>
      <c r="WC137" s="2"/>
      <c r="WD137" s="2"/>
      <c r="WE137" s="2"/>
      <c r="WF137" s="2"/>
      <c r="WG137" s="2"/>
      <c r="WH137" s="2"/>
      <c r="WI137" s="2"/>
      <c r="WJ137" s="2"/>
      <c r="WK137" s="2"/>
      <c r="WL137" s="2"/>
      <c r="WM137" s="2"/>
      <c r="WN137" s="2"/>
      <c r="WO137" s="2"/>
      <c r="WP137" s="2"/>
      <c r="WQ137" s="2"/>
      <c r="WR137" s="2"/>
      <c r="WS137" s="2"/>
      <c r="WT137" s="2"/>
      <c r="WU137" s="2"/>
      <c r="WV137" s="2"/>
      <c r="WW137" s="2"/>
      <c r="WX137" s="2"/>
      <c r="WY137" s="2"/>
      <c r="WZ137" s="2"/>
      <c r="XA137" s="2"/>
      <c r="XB137" s="2"/>
      <c r="XC137" s="2"/>
      <c r="XD137" s="2"/>
      <c r="XE137" s="2"/>
      <c r="XF137" s="2"/>
      <c r="XG137" s="2"/>
      <c r="XH137" s="2"/>
      <c r="XI137" s="2"/>
      <c r="XJ137" s="2"/>
      <c r="XK137" s="2"/>
      <c r="XL137" s="2"/>
      <c r="XM137" s="2"/>
      <c r="XN137" s="2"/>
      <c r="XO137" s="2"/>
      <c r="XP137" s="2"/>
      <c r="XQ137" s="2"/>
      <c r="XR137" s="2"/>
      <c r="XS137" s="2"/>
      <c r="XT137" s="2"/>
      <c r="XU137" s="2"/>
      <c r="XV137" s="2"/>
      <c r="XW137" s="2"/>
      <c r="XX137" s="2"/>
      <c r="XY137" s="2"/>
      <c r="XZ137" s="2"/>
      <c r="YA137" s="2"/>
      <c r="YB137" s="2"/>
      <c r="YC137" s="2"/>
      <c r="YD137" s="2"/>
      <c r="YE137" s="2"/>
      <c r="YF137" s="2"/>
      <c r="YG137" s="2"/>
      <c r="YH137" s="2"/>
      <c r="YI137" s="2"/>
      <c r="YJ137" s="2"/>
      <c r="YK137" s="2"/>
      <c r="YL137" s="2"/>
      <c r="YM137" s="2"/>
      <c r="YN137" s="2"/>
      <c r="YO137" s="2"/>
      <c r="YP137" s="2"/>
      <c r="YQ137" s="2"/>
      <c r="YR137" s="2"/>
      <c r="YS137" s="2"/>
      <c r="YT137" s="2"/>
      <c r="YU137" s="2"/>
      <c r="YV137" s="2"/>
      <c r="YW137" s="2"/>
      <c r="YX137" s="2"/>
      <c r="YY137" s="2"/>
      <c r="YZ137" s="2"/>
      <c r="ZA137" s="2"/>
      <c r="ZB137" s="2"/>
      <c r="ZC137" s="2"/>
      <c r="ZD137" s="2"/>
      <c r="ZE137" s="2"/>
      <c r="ZF137" s="2"/>
      <c r="ZG137" s="2"/>
      <c r="ZH137" s="2"/>
      <c r="ZI137" s="2"/>
      <c r="ZJ137" s="2"/>
      <c r="ZK137" s="2"/>
      <c r="ZL137" s="2"/>
      <c r="ZM137" s="2"/>
      <c r="ZN137" s="2"/>
      <c r="ZO137" s="2"/>
      <c r="ZP137" s="2"/>
      <c r="ZQ137" s="2"/>
      <c r="ZR137" s="2"/>
      <c r="ZS137" s="2"/>
      <c r="ZT137" s="2"/>
      <c r="ZU137" s="2"/>
      <c r="ZV137" s="2"/>
      <c r="ZW137" s="2"/>
      <c r="ZX137" s="2"/>
      <c r="ZY137" s="2"/>
      <c r="ZZ137" s="2"/>
      <c r="AAA137" s="2"/>
      <c r="AAB137" s="2"/>
      <c r="AAC137" s="2"/>
      <c r="AAD137" s="2"/>
      <c r="AAE137" s="2"/>
      <c r="AAF137" s="2"/>
      <c r="AAG137" s="2"/>
      <c r="AAH137" s="2"/>
      <c r="AAI137" s="2"/>
      <c r="AAJ137" s="2"/>
      <c r="AAK137" s="2"/>
      <c r="AAL137" s="2"/>
      <c r="AAM137" s="2"/>
      <c r="AAN137" s="2"/>
      <c r="AAO137" s="2"/>
      <c r="AAP137" s="2"/>
      <c r="AAQ137" s="2"/>
      <c r="AAR137" s="2"/>
      <c r="AAS137" s="2"/>
      <c r="AAT137" s="2"/>
      <c r="AAU137" s="2"/>
      <c r="AAV137" s="2"/>
      <c r="AAW137" s="2"/>
      <c r="AAX137" s="2"/>
      <c r="AAY137" s="2"/>
      <c r="AAZ137" s="2"/>
      <c r="ABA137" s="2"/>
      <c r="ABB137" s="2"/>
      <c r="ABC137" s="2"/>
      <c r="ABD137" s="2"/>
      <c r="ABE137" s="2"/>
      <c r="ABF137" s="2"/>
      <c r="ABG137" s="2"/>
      <c r="ABH137" s="2"/>
      <c r="ABI137" s="2"/>
      <c r="ABJ137" s="2"/>
      <c r="ABK137" s="2"/>
      <c r="ABL137" s="2"/>
      <c r="ABM137" s="2"/>
      <c r="ABN137" s="2"/>
      <c r="ABO137" s="2"/>
      <c r="ABP137" s="2"/>
      <c r="ABQ137" s="2"/>
      <c r="ABR137" s="2"/>
      <c r="ABS137" s="2"/>
      <c r="ABT137" s="2"/>
      <c r="ABU137" s="2"/>
      <c r="ABV137" s="2"/>
      <c r="ABW137" s="2"/>
      <c r="ABX137" s="2"/>
      <c r="ABY137" s="2"/>
      <c r="ABZ137" s="2"/>
      <c r="ACA137" s="2"/>
      <c r="ACB137" s="2"/>
      <c r="ACC137" s="2"/>
      <c r="ACD137" s="2"/>
      <c r="ACE137" s="2"/>
      <c r="ACF137" s="2"/>
      <c r="ACG137" s="2"/>
      <c r="ACH137" s="2"/>
      <c r="ACI137" s="2"/>
      <c r="ACJ137" s="2"/>
      <c r="ACK137" s="2"/>
      <c r="ACL137" s="2"/>
      <c r="ACM137" s="2"/>
      <c r="ACN137" s="2"/>
      <c r="ACO137" s="2"/>
      <c r="ACP137" s="2"/>
      <c r="ACQ137" s="2"/>
      <c r="ACR137" s="2"/>
      <c r="ACS137" s="2"/>
      <c r="ACT137" s="2"/>
      <c r="ACU137" s="2"/>
      <c r="ACV137" s="2"/>
      <c r="ACW137" s="2"/>
      <c r="ACX137" s="2"/>
      <c r="ACY137" s="2"/>
      <c r="ACZ137" s="2"/>
      <c r="ADA137" s="2"/>
      <c r="ADB137" s="2"/>
      <c r="ADC137" s="2"/>
      <c r="ADD137" s="2"/>
      <c r="ADE137" s="2"/>
      <c r="ADF137" s="2"/>
      <c r="ADG137" s="2"/>
      <c r="ADH137" s="2"/>
      <c r="ADI137" s="2"/>
      <c r="ADJ137" s="2"/>
      <c r="ADK137" s="2"/>
      <c r="ADL137" s="2"/>
      <c r="ADM137" s="2"/>
      <c r="ADN137" s="2"/>
      <c r="ADO137" s="2"/>
      <c r="ADP137" s="2"/>
      <c r="ADQ137" s="2"/>
      <c r="ADR137" s="2"/>
      <c r="ADS137" s="2"/>
      <c r="ADT137" s="2"/>
      <c r="ADU137" s="2"/>
      <c r="ADV137" s="2"/>
      <c r="ADW137" s="2"/>
      <c r="ADX137" s="2"/>
      <c r="ADY137" s="2"/>
      <c r="ADZ137" s="2"/>
      <c r="AEA137" s="2"/>
      <c r="AEB137" s="2"/>
      <c r="AEC137" s="2"/>
      <c r="AED137" s="2"/>
      <c r="AEE137" s="2"/>
      <c r="AEF137" s="2"/>
      <c r="AEG137" s="2"/>
      <c r="AEH137" s="2"/>
      <c r="AEI137" s="2"/>
      <c r="AEJ137" s="2"/>
      <c r="AEK137" s="2"/>
      <c r="AEL137" s="2"/>
      <c r="AEM137" s="2"/>
      <c r="AEN137" s="2"/>
      <c r="AEO137" s="2"/>
      <c r="AEP137" s="2"/>
      <c r="AEQ137" s="2"/>
      <c r="AER137" s="2"/>
      <c r="AES137" s="2"/>
      <c r="AET137" s="2"/>
      <c r="AEU137" s="2"/>
      <c r="AEV137" s="2"/>
      <c r="AEW137" s="2"/>
      <c r="AEX137" s="2"/>
      <c r="AEY137" s="2"/>
      <c r="AEZ137" s="2"/>
      <c r="AFA137" s="2"/>
      <c r="AFB137" s="2"/>
      <c r="AFC137" s="2"/>
      <c r="AFD137" s="2"/>
      <c r="AFE137" s="2"/>
      <c r="AFF137" s="2"/>
      <c r="AFG137" s="2"/>
      <c r="AFH137" s="2"/>
    </row>
    <row r="138" spans="1:840" ht="18" customHeight="1" x14ac:dyDescent="0.2">
      <c r="A138" s="7">
        <v>323</v>
      </c>
      <c r="B138" s="49" t="s">
        <v>7</v>
      </c>
      <c r="C138" s="131">
        <f>SUM(C139:C141)</f>
        <v>3064</v>
      </c>
      <c r="D138" s="131">
        <f>SUM(D139:D141)</f>
        <v>3064</v>
      </c>
      <c r="E138" s="131">
        <f>SUM(E139:E141)</f>
        <v>0</v>
      </c>
      <c r="F138" s="131">
        <f>SUM(F139:F141)</f>
        <v>0</v>
      </c>
      <c r="G138" s="113">
        <f t="shared" ref="G138" si="93">SUM(G139:G141)</f>
        <v>0</v>
      </c>
      <c r="H138" s="113">
        <f t="shared" ref="H138" si="94">SUM(H139:H141)</f>
        <v>0</v>
      </c>
      <c r="I138" s="113">
        <f t="shared" ref="I138" si="95">SUM(I139:I141)</f>
        <v>0</v>
      </c>
      <c r="J138" s="140"/>
      <c r="K138" s="140"/>
    </row>
    <row r="139" spans="1:840" ht="23.25" customHeight="1" x14ac:dyDescent="0.2">
      <c r="A139" s="9">
        <v>3233</v>
      </c>
      <c r="B139" s="57" t="s">
        <v>20</v>
      </c>
      <c r="C139" s="142">
        <v>331</v>
      </c>
      <c r="D139" s="142">
        <v>331</v>
      </c>
      <c r="E139" s="142">
        <v>0</v>
      </c>
      <c r="F139" s="146">
        <v>0</v>
      </c>
      <c r="G139" s="118">
        <v>0</v>
      </c>
      <c r="H139" s="118">
        <v>0</v>
      </c>
      <c r="I139" s="118">
        <v>0</v>
      </c>
      <c r="J139" s="146"/>
      <c r="K139" s="146"/>
    </row>
    <row r="140" spans="1:840" ht="16.5" customHeight="1" x14ac:dyDescent="0.2">
      <c r="A140" s="9">
        <v>3237</v>
      </c>
      <c r="B140" s="57" t="s">
        <v>22</v>
      </c>
      <c r="C140" s="142">
        <v>663</v>
      </c>
      <c r="D140" s="142">
        <v>663</v>
      </c>
      <c r="E140" s="142">
        <v>0</v>
      </c>
      <c r="F140" s="110">
        <v>0</v>
      </c>
      <c r="G140" s="118">
        <v>0</v>
      </c>
      <c r="H140" s="146">
        <v>0</v>
      </c>
      <c r="I140" s="118">
        <v>0</v>
      </c>
      <c r="J140" s="146"/>
      <c r="K140" s="146"/>
    </row>
    <row r="141" spans="1:840" ht="18" customHeight="1" x14ac:dyDescent="0.2">
      <c r="A141" s="8">
        <v>3239</v>
      </c>
      <c r="B141" s="48" t="s">
        <v>77</v>
      </c>
      <c r="C141" s="132">
        <v>2070</v>
      </c>
      <c r="D141" s="132">
        <v>2070</v>
      </c>
      <c r="E141" s="132">
        <v>0</v>
      </c>
      <c r="F141" s="134">
        <v>0</v>
      </c>
      <c r="G141" s="110">
        <v>0</v>
      </c>
      <c r="H141" s="110"/>
      <c r="I141" s="110">
        <v>0</v>
      </c>
      <c r="J141" s="134"/>
      <c r="K141" s="134"/>
    </row>
    <row r="142" spans="1:840" s="4" customFormat="1" ht="17.25" customHeight="1" x14ac:dyDescent="0.2">
      <c r="A142" s="7">
        <v>329</v>
      </c>
      <c r="B142" s="49" t="s">
        <v>24</v>
      </c>
      <c r="C142" s="131">
        <f>SUM(C143:C144)</f>
        <v>1800</v>
      </c>
      <c r="D142" s="131">
        <f>SUM(D143:D144)</f>
        <v>1800</v>
      </c>
      <c r="E142" s="131">
        <f>SUM(E143:E144)</f>
        <v>0</v>
      </c>
      <c r="F142" s="131">
        <f>SUM(F143:F144)</f>
        <v>0</v>
      </c>
      <c r="G142" s="113">
        <f t="shared" ref="G142" si="96">SUM(G143:G144)</f>
        <v>0</v>
      </c>
      <c r="H142" s="113">
        <f t="shared" ref="H142" si="97">SUM(H143:H144)</f>
        <v>0</v>
      </c>
      <c r="I142" s="113">
        <f t="shared" ref="I142" si="98">SUM(I143:I144)</f>
        <v>0</v>
      </c>
      <c r="J142" s="140"/>
      <c r="K142" s="140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  <c r="IR142" s="2"/>
      <c r="IS142" s="2"/>
      <c r="IT142" s="2"/>
      <c r="IU142" s="2"/>
      <c r="IV142" s="2"/>
      <c r="IW142" s="2"/>
      <c r="IX142" s="2"/>
      <c r="IY142" s="2"/>
      <c r="IZ142" s="2"/>
      <c r="JA142" s="2"/>
      <c r="JB142" s="2"/>
      <c r="JC142" s="2"/>
      <c r="JD142" s="2"/>
      <c r="JE142" s="2"/>
      <c r="JF142" s="2"/>
      <c r="JG142" s="2"/>
      <c r="JH142" s="2"/>
      <c r="JI142" s="2"/>
      <c r="JJ142" s="2"/>
      <c r="JK142" s="2"/>
      <c r="JL142" s="2"/>
      <c r="JM142" s="2"/>
      <c r="JN142" s="2"/>
      <c r="JO142" s="2"/>
      <c r="JP142" s="2"/>
      <c r="JQ142" s="2"/>
      <c r="JR142" s="2"/>
      <c r="JS142" s="2"/>
      <c r="JT142" s="2"/>
      <c r="JU142" s="2"/>
      <c r="JV142" s="2"/>
      <c r="JW142" s="2"/>
      <c r="JX142" s="2"/>
      <c r="JY142" s="2"/>
      <c r="JZ142" s="2"/>
      <c r="KA142" s="2"/>
      <c r="KB142" s="2"/>
      <c r="KC142" s="2"/>
      <c r="KD142" s="2"/>
      <c r="KE142" s="2"/>
      <c r="KF142" s="2"/>
      <c r="KG142" s="2"/>
      <c r="KH142" s="2"/>
      <c r="KI142" s="2"/>
      <c r="KJ142" s="2"/>
      <c r="KK142" s="2"/>
      <c r="KL142" s="2"/>
      <c r="KM142" s="2"/>
      <c r="KN142" s="2"/>
      <c r="KO142" s="2"/>
      <c r="KP142" s="2"/>
      <c r="KQ142" s="2"/>
      <c r="KR142" s="2"/>
      <c r="KS142" s="2"/>
      <c r="KT142" s="2"/>
      <c r="KU142" s="2"/>
      <c r="KV142" s="2"/>
      <c r="KW142" s="2"/>
      <c r="KX142" s="2"/>
      <c r="KY142" s="2"/>
      <c r="KZ142" s="2"/>
      <c r="LA142" s="2"/>
      <c r="LB142" s="2"/>
      <c r="LC142" s="2"/>
      <c r="LD142" s="2"/>
      <c r="LE142" s="2"/>
      <c r="LF142" s="2"/>
      <c r="LG142" s="2"/>
      <c r="LH142" s="2"/>
      <c r="LI142" s="2"/>
      <c r="LJ142" s="2"/>
      <c r="LK142" s="2"/>
      <c r="LL142" s="2"/>
      <c r="LM142" s="2"/>
      <c r="LN142" s="2"/>
      <c r="LO142" s="2"/>
      <c r="LP142" s="2"/>
      <c r="LQ142" s="2"/>
      <c r="LR142" s="2"/>
      <c r="LS142" s="2"/>
      <c r="LT142" s="2"/>
      <c r="LU142" s="2"/>
      <c r="LV142" s="2"/>
      <c r="LW142" s="2"/>
      <c r="LX142" s="2"/>
      <c r="LY142" s="2"/>
      <c r="LZ142" s="2"/>
      <c r="MA142" s="2"/>
      <c r="MB142" s="2"/>
      <c r="MC142" s="2"/>
      <c r="MD142" s="2"/>
      <c r="ME142" s="2"/>
      <c r="MF142" s="2"/>
      <c r="MG142" s="2"/>
      <c r="MH142" s="2"/>
      <c r="MI142" s="2"/>
      <c r="MJ142" s="2"/>
      <c r="MK142" s="2"/>
      <c r="ML142" s="2"/>
      <c r="MM142" s="2"/>
      <c r="MN142" s="2"/>
      <c r="MO142" s="2"/>
      <c r="MP142" s="2"/>
      <c r="MQ142" s="2"/>
      <c r="MR142" s="2"/>
      <c r="MS142" s="2"/>
      <c r="MT142" s="2"/>
      <c r="MU142" s="2"/>
      <c r="MV142" s="2"/>
      <c r="MW142" s="2"/>
      <c r="MX142" s="2"/>
      <c r="MY142" s="2"/>
      <c r="MZ142" s="2"/>
      <c r="NA142" s="2"/>
      <c r="NB142" s="2"/>
      <c r="NC142" s="2"/>
      <c r="ND142" s="2"/>
      <c r="NE142" s="2"/>
      <c r="NF142" s="2"/>
      <c r="NG142" s="2"/>
      <c r="NH142" s="2"/>
      <c r="NI142" s="2"/>
      <c r="NJ142" s="2"/>
      <c r="NK142" s="2"/>
      <c r="NL142" s="2"/>
      <c r="NM142" s="2"/>
      <c r="NN142" s="2"/>
      <c r="NO142" s="2"/>
      <c r="NP142" s="2"/>
      <c r="NQ142" s="2"/>
      <c r="NR142" s="2"/>
      <c r="NS142" s="2"/>
      <c r="NT142" s="2"/>
      <c r="NU142" s="2"/>
      <c r="NV142" s="2"/>
      <c r="NW142" s="2"/>
      <c r="NX142" s="2"/>
      <c r="NY142" s="2"/>
      <c r="NZ142" s="2"/>
      <c r="OA142" s="2"/>
      <c r="OB142" s="2"/>
      <c r="OC142" s="2"/>
      <c r="OD142" s="2"/>
      <c r="OE142" s="2"/>
      <c r="OF142" s="2"/>
      <c r="OG142" s="2"/>
      <c r="OH142" s="2"/>
      <c r="OI142" s="2"/>
      <c r="OJ142" s="2"/>
      <c r="OK142" s="2"/>
      <c r="OL142" s="2"/>
      <c r="OM142" s="2"/>
      <c r="ON142" s="2"/>
      <c r="OO142" s="2"/>
      <c r="OP142" s="2"/>
      <c r="OQ142" s="2"/>
      <c r="OR142" s="2"/>
      <c r="OS142" s="2"/>
      <c r="OT142" s="2"/>
      <c r="OU142" s="2"/>
      <c r="OV142" s="2"/>
      <c r="OW142" s="2"/>
      <c r="OX142" s="2"/>
      <c r="OY142" s="2"/>
      <c r="OZ142" s="2"/>
      <c r="PA142" s="2"/>
      <c r="PB142" s="2"/>
      <c r="PC142" s="2"/>
      <c r="PD142" s="2"/>
      <c r="PE142" s="2"/>
      <c r="PF142" s="2"/>
      <c r="PG142" s="2"/>
      <c r="PH142" s="2"/>
      <c r="PI142" s="2"/>
      <c r="PJ142" s="2"/>
      <c r="PK142" s="2"/>
      <c r="PL142" s="2"/>
      <c r="PM142" s="2"/>
      <c r="PN142" s="2"/>
      <c r="PO142" s="2"/>
      <c r="PP142" s="2"/>
      <c r="PQ142" s="2"/>
      <c r="PR142" s="2"/>
      <c r="PS142" s="2"/>
      <c r="PT142" s="2"/>
      <c r="PU142" s="2"/>
      <c r="PV142" s="2"/>
      <c r="PW142" s="2"/>
      <c r="PX142" s="2"/>
      <c r="PY142" s="2"/>
      <c r="PZ142" s="2"/>
      <c r="QA142" s="2"/>
      <c r="QB142" s="2"/>
      <c r="QC142" s="2"/>
      <c r="QD142" s="2"/>
      <c r="QE142" s="2"/>
      <c r="QF142" s="2"/>
      <c r="QG142" s="2"/>
      <c r="QH142" s="2"/>
      <c r="QI142" s="2"/>
      <c r="QJ142" s="2"/>
      <c r="QK142" s="2"/>
      <c r="QL142" s="2"/>
      <c r="QM142" s="2"/>
      <c r="QN142" s="2"/>
      <c r="QO142" s="2"/>
      <c r="QP142" s="2"/>
      <c r="QQ142" s="2"/>
      <c r="QR142" s="2"/>
      <c r="QS142" s="2"/>
      <c r="QT142" s="2"/>
      <c r="QU142" s="2"/>
      <c r="QV142" s="2"/>
      <c r="QW142" s="2"/>
      <c r="QX142" s="2"/>
      <c r="QY142" s="2"/>
      <c r="QZ142" s="2"/>
      <c r="RA142" s="2"/>
      <c r="RB142" s="2"/>
      <c r="RC142" s="2"/>
      <c r="RD142" s="2"/>
      <c r="RE142" s="2"/>
      <c r="RF142" s="2"/>
      <c r="RG142" s="2"/>
      <c r="RH142" s="2"/>
      <c r="RI142" s="2"/>
      <c r="RJ142" s="2"/>
      <c r="RK142" s="2"/>
      <c r="RL142" s="2"/>
      <c r="RM142" s="2"/>
      <c r="RN142" s="2"/>
      <c r="RO142" s="2"/>
      <c r="RP142" s="2"/>
      <c r="RQ142" s="2"/>
      <c r="RR142" s="2"/>
      <c r="RS142" s="2"/>
      <c r="RT142" s="2"/>
      <c r="RU142" s="2"/>
      <c r="RV142" s="2"/>
      <c r="RW142" s="2"/>
      <c r="RX142" s="2"/>
      <c r="RY142" s="2"/>
      <c r="RZ142" s="2"/>
      <c r="SA142" s="2"/>
      <c r="SB142" s="2"/>
      <c r="SC142" s="2"/>
      <c r="SD142" s="2"/>
      <c r="SE142" s="2"/>
      <c r="SF142" s="2"/>
      <c r="SG142" s="2"/>
      <c r="SH142" s="2"/>
      <c r="SI142" s="2"/>
      <c r="SJ142" s="2"/>
      <c r="SK142" s="2"/>
      <c r="SL142" s="2"/>
      <c r="SM142" s="2"/>
      <c r="SN142" s="2"/>
      <c r="SO142" s="2"/>
      <c r="SP142" s="2"/>
      <c r="SQ142" s="2"/>
      <c r="SR142" s="2"/>
      <c r="SS142" s="2"/>
      <c r="ST142" s="2"/>
      <c r="SU142" s="2"/>
      <c r="SV142" s="2"/>
      <c r="SW142" s="2"/>
      <c r="SX142" s="2"/>
      <c r="SY142" s="2"/>
      <c r="SZ142" s="2"/>
      <c r="TA142" s="2"/>
      <c r="TB142" s="2"/>
      <c r="TC142" s="2"/>
      <c r="TD142" s="2"/>
      <c r="TE142" s="2"/>
      <c r="TF142" s="2"/>
      <c r="TG142" s="2"/>
      <c r="TH142" s="2"/>
      <c r="TI142" s="2"/>
      <c r="TJ142" s="2"/>
      <c r="TK142" s="2"/>
      <c r="TL142" s="2"/>
      <c r="TM142" s="2"/>
      <c r="TN142" s="2"/>
      <c r="TO142" s="2"/>
      <c r="TP142" s="2"/>
      <c r="TQ142" s="2"/>
      <c r="TR142" s="2"/>
      <c r="TS142" s="2"/>
      <c r="TT142" s="2"/>
      <c r="TU142" s="2"/>
      <c r="TV142" s="2"/>
      <c r="TW142" s="2"/>
      <c r="TX142" s="2"/>
      <c r="TY142" s="2"/>
      <c r="TZ142" s="2"/>
      <c r="UA142" s="2"/>
      <c r="UB142" s="2"/>
      <c r="UC142" s="2"/>
      <c r="UD142" s="2"/>
      <c r="UE142" s="2"/>
      <c r="UF142" s="2"/>
      <c r="UG142" s="2"/>
      <c r="UH142" s="2"/>
      <c r="UI142" s="2"/>
      <c r="UJ142" s="2"/>
      <c r="UK142" s="2"/>
      <c r="UL142" s="2"/>
      <c r="UM142" s="2"/>
      <c r="UN142" s="2"/>
      <c r="UO142" s="2"/>
      <c r="UP142" s="2"/>
      <c r="UQ142" s="2"/>
      <c r="UR142" s="2"/>
      <c r="US142" s="2"/>
      <c r="UT142" s="2"/>
      <c r="UU142" s="2"/>
      <c r="UV142" s="2"/>
      <c r="UW142" s="2"/>
      <c r="UX142" s="2"/>
      <c r="UY142" s="2"/>
      <c r="UZ142" s="2"/>
      <c r="VA142" s="2"/>
      <c r="VB142" s="2"/>
      <c r="VC142" s="2"/>
      <c r="VD142" s="2"/>
      <c r="VE142" s="2"/>
      <c r="VF142" s="2"/>
      <c r="VG142" s="2"/>
      <c r="VH142" s="2"/>
      <c r="VI142" s="2"/>
      <c r="VJ142" s="2"/>
      <c r="VK142" s="2"/>
      <c r="VL142" s="2"/>
      <c r="VM142" s="2"/>
      <c r="VN142" s="2"/>
      <c r="VO142" s="2"/>
      <c r="VP142" s="2"/>
      <c r="VQ142" s="2"/>
      <c r="VR142" s="2"/>
      <c r="VS142" s="2"/>
      <c r="VT142" s="2"/>
      <c r="VU142" s="2"/>
      <c r="VV142" s="2"/>
      <c r="VW142" s="2"/>
      <c r="VX142" s="2"/>
      <c r="VY142" s="2"/>
      <c r="VZ142" s="2"/>
      <c r="WA142" s="2"/>
      <c r="WB142" s="2"/>
      <c r="WC142" s="2"/>
      <c r="WD142" s="2"/>
      <c r="WE142" s="2"/>
      <c r="WF142" s="2"/>
      <c r="WG142" s="2"/>
      <c r="WH142" s="2"/>
      <c r="WI142" s="2"/>
      <c r="WJ142" s="2"/>
      <c r="WK142" s="2"/>
      <c r="WL142" s="2"/>
      <c r="WM142" s="2"/>
      <c r="WN142" s="2"/>
      <c r="WO142" s="2"/>
      <c r="WP142" s="2"/>
      <c r="WQ142" s="2"/>
      <c r="WR142" s="2"/>
      <c r="WS142" s="2"/>
      <c r="WT142" s="2"/>
      <c r="WU142" s="2"/>
      <c r="WV142" s="2"/>
      <c r="WW142" s="2"/>
      <c r="WX142" s="2"/>
      <c r="WY142" s="2"/>
      <c r="WZ142" s="2"/>
      <c r="XA142" s="2"/>
      <c r="XB142" s="2"/>
      <c r="XC142" s="2"/>
      <c r="XD142" s="2"/>
      <c r="XE142" s="2"/>
      <c r="XF142" s="2"/>
      <c r="XG142" s="2"/>
      <c r="XH142" s="2"/>
      <c r="XI142" s="2"/>
      <c r="XJ142" s="2"/>
      <c r="XK142" s="2"/>
      <c r="XL142" s="2"/>
      <c r="XM142" s="2"/>
      <c r="XN142" s="2"/>
      <c r="XO142" s="2"/>
      <c r="XP142" s="2"/>
      <c r="XQ142" s="2"/>
      <c r="XR142" s="2"/>
      <c r="XS142" s="2"/>
      <c r="XT142" s="2"/>
      <c r="XU142" s="2"/>
      <c r="XV142" s="2"/>
      <c r="XW142" s="2"/>
      <c r="XX142" s="2"/>
      <c r="XY142" s="2"/>
      <c r="XZ142" s="2"/>
      <c r="YA142" s="2"/>
      <c r="YB142" s="2"/>
      <c r="YC142" s="2"/>
      <c r="YD142" s="2"/>
      <c r="YE142" s="2"/>
      <c r="YF142" s="2"/>
      <c r="YG142" s="2"/>
      <c r="YH142" s="2"/>
      <c r="YI142" s="2"/>
      <c r="YJ142" s="2"/>
      <c r="YK142" s="2"/>
      <c r="YL142" s="2"/>
      <c r="YM142" s="2"/>
      <c r="YN142" s="2"/>
      <c r="YO142" s="2"/>
      <c r="YP142" s="2"/>
      <c r="YQ142" s="2"/>
      <c r="YR142" s="2"/>
      <c r="YS142" s="2"/>
      <c r="YT142" s="2"/>
      <c r="YU142" s="2"/>
      <c r="YV142" s="2"/>
      <c r="YW142" s="2"/>
      <c r="YX142" s="2"/>
      <c r="YY142" s="2"/>
      <c r="YZ142" s="2"/>
      <c r="ZA142" s="2"/>
      <c r="ZB142" s="2"/>
      <c r="ZC142" s="2"/>
      <c r="ZD142" s="2"/>
      <c r="ZE142" s="2"/>
      <c r="ZF142" s="2"/>
      <c r="ZG142" s="2"/>
      <c r="ZH142" s="2"/>
      <c r="ZI142" s="2"/>
      <c r="ZJ142" s="2"/>
      <c r="ZK142" s="2"/>
      <c r="ZL142" s="2"/>
      <c r="ZM142" s="2"/>
      <c r="ZN142" s="2"/>
      <c r="ZO142" s="2"/>
      <c r="ZP142" s="2"/>
      <c r="ZQ142" s="2"/>
      <c r="ZR142" s="2"/>
      <c r="ZS142" s="2"/>
      <c r="ZT142" s="2"/>
      <c r="ZU142" s="2"/>
      <c r="ZV142" s="2"/>
      <c r="ZW142" s="2"/>
      <c r="ZX142" s="2"/>
      <c r="ZY142" s="2"/>
      <c r="ZZ142" s="2"/>
      <c r="AAA142" s="2"/>
      <c r="AAB142" s="2"/>
      <c r="AAC142" s="2"/>
      <c r="AAD142" s="2"/>
      <c r="AAE142" s="2"/>
      <c r="AAF142" s="2"/>
      <c r="AAG142" s="2"/>
      <c r="AAH142" s="2"/>
      <c r="AAI142" s="2"/>
      <c r="AAJ142" s="2"/>
      <c r="AAK142" s="2"/>
      <c r="AAL142" s="2"/>
      <c r="AAM142" s="2"/>
      <c r="AAN142" s="2"/>
      <c r="AAO142" s="2"/>
      <c r="AAP142" s="2"/>
      <c r="AAQ142" s="2"/>
      <c r="AAR142" s="2"/>
      <c r="AAS142" s="2"/>
      <c r="AAT142" s="2"/>
      <c r="AAU142" s="2"/>
      <c r="AAV142" s="2"/>
      <c r="AAW142" s="2"/>
      <c r="AAX142" s="2"/>
      <c r="AAY142" s="2"/>
      <c r="AAZ142" s="2"/>
      <c r="ABA142" s="2"/>
      <c r="ABB142" s="2"/>
      <c r="ABC142" s="2"/>
      <c r="ABD142" s="2"/>
      <c r="ABE142" s="2"/>
      <c r="ABF142" s="2"/>
      <c r="ABG142" s="2"/>
      <c r="ABH142" s="2"/>
      <c r="ABI142" s="2"/>
      <c r="ABJ142" s="2"/>
      <c r="ABK142" s="2"/>
      <c r="ABL142" s="2"/>
      <c r="ABM142" s="2"/>
      <c r="ABN142" s="2"/>
      <c r="ABO142" s="2"/>
      <c r="ABP142" s="2"/>
      <c r="ABQ142" s="2"/>
      <c r="ABR142" s="2"/>
      <c r="ABS142" s="2"/>
      <c r="ABT142" s="2"/>
      <c r="ABU142" s="2"/>
      <c r="ABV142" s="2"/>
      <c r="ABW142" s="2"/>
      <c r="ABX142" s="2"/>
      <c r="ABY142" s="2"/>
      <c r="ABZ142" s="2"/>
      <c r="ACA142" s="2"/>
      <c r="ACB142" s="2"/>
      <c r="ACC142" s="2"/>
      <c r="ACD142" s="2"/>
      <c r="ACE142" s="2"/>
      <c r="ACF142" s="2"/>
      <c r="ACG142" s="2"/>
      <c r="ACH142" s="2"/>
      <c r="ACI142" s="2"/>
      <c r="ACJ142" s="2"/>
      <c r="ACK142" s="2"/>
      <c r="ACL142" s="2"/>
      <c r="ACM142" s="2"/>
      <c r="ACN142" s="2"/>
      <c r="ACO142" s="2"/>
      <c r="ACP142" s="2"/>
      <c r="ACQ142" s="2"/>
      <c r="ACR142" s="2"/>
      <c r="ACS142" s="2"/>
      <c r="ACT142" s="2"/>
      <c r="ACU142" s="2"/>
      <c r="ACV142" s="2"/>
      <c r="ACW142" s="2"/>
      <c r="ACX142" s="2"/>
      <c r="ACY142" s="2"/>
      <c r="ACZ142" s="2"/>
      <c r="ADA142" s="2"/>
      <c r="ADB142" s="2"/>
      <c r="ADC142" s="2"/>
      <c r="ADD142" s="2"/>
      <c r="ADE142" s="2"/>
      <c r="ADF142" s="2"/>
      <c r="ADG142" s="2"/>
      <c r="ADH142" s="2"/>
      <c r="ADI142" s="2"/>
      <c r="ADJ142" s="2"/>
      <c r="ADK142" s="2"/>
      <c r="ADL142" s="2"/>
      <c r="ADM142" s="2"/>
      <c r="ADN142" s="2"/>
      <c r="ADO142" s="2"/>
      <c r="ADP142" s="2"/>
      <c r="ADQ142" s="2"/>
      <c r="ADR142" s="2"/>
      <c r="ADS142" s="2"/>
      <c r="ADT142" s="2"/>
      <c r="ADU142" s="2"/>
      <c r="ADV142" s="2"/>
      <c r="ADW142" s="2"/>
      <c r="ADX142" s="2"/>
      <c r="ADY142" s="2"/>
      <c r="ADZ142" s="2"/>
      <c r="AEA142" s="2"/>
      <c r="AEB142" s="2"/>
      <c r="AEC142" s="2"/>
      <c r="AED142" s="2"/>
      <c r="AEE142" s="2"/>
      <c r="AEF142" s="2"/>
      <c r="AEG142" s="2"/>
      <c r="AEH142" s="2"/>
      <c r="AEI142" s="2"/>
      <c r="AEJ142" s="2"/>
      <c r="AEK142" s="2"/>
      <c r="AEL142" s="2"/>
      <c r="AEM142" s="2"/>
      <c r="AEN142" s="2"/>
      <c r="AEO142" s="2"/>
      <c r="AEP142" s="2"/>
      <c r="AEQ142" s="2"/>
      <c r="AER142" s="2"/>
      <c r="AES142" s="2"/>
      <c r="AET142" s="2"/>
      <c r="AEU142" s="2"/>
      <c r="AEV142" s="2"/>
      <c r="AEW142" s="2"/>
      <c r="AEX142" s="2"/>
      <c r="AEY142" s="2"/>
      <c r="AEZ142" s="2"/>
      <c r="AFA142" s="2"/>
      <c r="AFB142" s="2"/>
      <c r="AFC142" s="2"/>
      <c r="AFD142" s="2"/>
      <c r="AFE142" s="2"/>
      <c r="AFF142" s="2"/>
      <c r="AFG142" s="2"/>
      <c r="AFH142" s="2"/>
    </row>
    <row r="143" spans="1:840" ht="18" hidden="1" customHeight="1" x14ac:dyDescent="0.2">
      <c r="A143" s="8">
        <v>3293</v>
      </c>
      <c r="B143" s="59" t="s">
        <v>6</v>
      </c>
      <c r="C143" s="132">
        <v>0</v>
      </c>
      <c r="D143" s="132">
        <v>0</v>
      </c>
      <c r="E143" s="132">
        <v>0</v>
      </c>
      <c r="F143" s="134">
        <v>0</v>
      </c>
      <c r="G143" s="110">
        <v>0</v>
      </c>
      <c r="H143" s="110">
        <v>0</v>
      </c>
      <c r="I143" s="110">
        <v>0</v>
      </c>
      <c r="J143" s="134"/>
      <c r="K143" s="134"/>
    </row>
    <row r="144" spans="1:840" ht="18" customHeight="1" x14ac:dyDescent="0.2">
      <c r="A144" s="8">
        <v>3299</v>
      </c>
      <c r="B144" s="48" t="s">
        <v>35</v>
      </c>
      <c r="C144" s="132">
        <v>1800</v>
      </c>
      <c r="D144" s="132">
        <v>1800</v>
      </c>
      <c r="E144" s="132">
        <v>0</v>
      </c>
      <c r="F144" s="134">
        <v>0</v>
      </c>
      <c r="G144" s="110">
        <v>0</v>
      </c>
      <c r="H144" s="110">
        <v>0</v>
      </c>
      <c r="I144" s="110">
        <v>0</v>
      </c>
      <c r="J144" s="134"/>
      <c r="K144" s="134"/>
    </row>
    <row r="145" spans="1:840" s="4" customFormat="1" ht="16.5" customHeight="1" x14ac:dyDescent="0.2">
      <c r="A145" s="11"/>
      <c r="B145" s="58" t="s">
        <v>111</v>
      </c>
      <c r="C145" s="143">
        <f t="shared" ref="C145:K145" si="99">SUM(C146)</f>
        <v>6029</v>
      </c>
      <c r="D145" s="143">
        <f t="shared" si="99"/>
        <v>5929</v>
      </c>
      <c r="E145" s="143">
        <f t="shared" si="99"/>
        <v>6360</v>
      </c>
      <c r="F145" s="143">
        <f t="shared" si="99"/>
        <v>331</v>
      </c>
      <c r="G145" s="143">
        <f t="shared" si="99"/>
        <v>0</v>
      </c>
      <c r="H145" s="143">
        <f t="shared" si="99"/>
        <v>0</v>
      </c>
      <c r="I145" s="143">
        <f t="shared" si="99"/>
        <v>6029</v>
      </c>
      <c r="J145" s="143">
        <f t="shared" si="99"/>
        <v>6029</v>
      </c>
      <c r="K145" s="143">
        <f t="shared" si="99"/>
        <v>6029</v>
      </c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  <c r="II145" s="2"/>
      <c r="IJ145" s="2"/>
      <c r="IK145" s="2"/>
      <c r="IL145" s="2"/>
      <c r="IM145" s="2"/>
      <c r="IN145" s="2"/>
      <c r="IO145" s="2"/>
      <c r="IP145" s="2"/>
      <c r="IQ145" s="2"/>
      <c r="IR145" s="2"/>
      <c r="IS145" s="2"/>
      <c r="IT145" s="2"/>
      <c r="IU145" s="2"/>
      <c r="IV145" s="2"/>
      <c r="IW145" s="2"/>
      <c r="IX145" s="2"/>
      <c r="IY145" s="2"/>
      <c r="IZ145" s="2"/>
      <c r="JA145" s="2"/>
      <c r="JB145" s="2"/>
      <c r="JC145" s="2"/>
      <c r="JD145" s="2"/>
      <c r="JE145" s="2"/>
      <c r="JF145" s="2"/>
      <c r="JG145" s="2"/>
      <c r="JH145" s="2"/>
      <c r="JI145" s="2"/>
      <c r="JJ145" s="2"/>
      <c r="JK145" s="2"/>
      <c r="JL145" s="2"/>
      <c r="JM145" s="2"/>
      <c r="JN145" s="2"/>
      <c r="JO145" s="2"/>
      <c r="JP145" s="2"/>
      <c r="JQ145" s="2"/>
      <c r="JR145" s="2"/>
      <c r="JS145" s="2"/>
      <c r="JT145" s="2"/>
      <c r="JU145" s="2"/>
      <c r="JV145" s="2"/>
      <c r="JW145" s="2"/>
      <c r="JX145" s="2"/>
      <c r="JY145" s="2"/>
      <c r="JZ145" s="2"/>
      <c r="KA145" s="2"/>
      <c r="KB145" s="2"/>
      <c r="KC145" s="2"/>
      <c r="KD145" s="2"/>
      <c r="KE145" s="2"/>
      <c r="KF145" s="2"/>
      <c r="KG145" s="2"/>
      <c r="KH145" s="2"/>
      <c r="KI145" s="2"/>
      <c r="KJ145" s="2"/>
      <c r="KK145" s="2"/>
      <c r="KL145" s="2"/>
      <c r="KM145" s="2"/>
      <c r="KN145" s="2"/>
      <c r="KO145" s="2"/>
      <c r="KP145" s="2"/>
      <c r="KQ145" s="2"/>
      <c r="KR145" s="2"/>
      <c r="KS145" s="2"/>
      <c r="KT145" s="2"/>
      <c r="KU145" s="2"/>
      <c r="KV145" s="2"/>
      <c r="KW145" s="2"/>
      <c r="KX145" s="2"/>
      <c r="KY145" s="2"/>
      <c r="KZ145" s="2"/>
      <c r="LA145" s="2"/>
      <c r="LB145" s="2"/>
      <c r="LC145" s="2"/>
      <c r="LD145" s="2"/>
      <c r="LE145" s="2"/>
      <c r="LF145" s="2"/>
      <c r="LG145" s="2"/>
      <c r="LH145" s="2"/>
      <c r="LI145" s="2"/>
      <c r="LJ145" s="2"/>
      <c r="LK145" s="2"/>
      <c r="LL145" s="2"/>
      <c r="LM145" s="2"/>
      <c r="LN145" s="2"/>
      <c r="LO145" s="2"/>
      <c r="LP145" s="2"/>
      <c r="LQ145" s="2"/>
      <c r="LR145" s="2"/>
      <c r="LS145" s="2"/>
      <c r="LT145" s="2"/>
      <c r="LU145" s="2"/>
      <c r="LV145" s="2"/>
      <c r="LW145" s="2"/>
      <c r="LX145" s="2"/>
      <c r="LY145" s="2"/>
      <c r="LZ145" s="2"/>
      <c r="MA145" s="2"/>
      <c r="MB145" s="2"/>
      <c r="MC145" s="2"/>
      <c r="MD145" s="2"/>
      <c r="ME145" s="2"/>
      <c r="MF145" s="2"/>
      <c r="MG145" s="2"/>
      <c r="MH145" s="2"/>
      <c r="MI145" s="2"/>
      <c r="MJ145" s="2"/>
      <c r="MK145" s="2"/>
      <c r="ML145" s="2"/>
      <c r="MM145" s="2"/>
      <c r="MN145" s="2"/>
      <c r="MO145" s="2"/>
      <c r="MP145" s="2"/>
      <c r="MQ145" s="2"/>
      <c r="MR145" s="2"/>
      <c r="MS145" s="2"/>
      <c r="MT145" s="2"/>
      <c r="MU145" s="2"/>
      <c r="MV145" s="2"/>
      <c r="MW145" s="2"/>
      <c r="MX145" s="2"/>
      <c r="MY145" s="2"/>
      <c r="MZ145" s="2"/>
      <c r="NA145" s="2"/>
      <c r="NB145" s="2"/>
      <c r="NC145" s="2"/>
      <c r="ND145" s="2"/>
      <c r="NE145" s="2"/>
      <c r="NF145" s="2"/>
      <c r="NG145" s="2"/>
      <c r="NH145" s="2"/>
      <c r="NI145" s="2"/>
      <c r="NJ145" s="2"/>
      <c r="NK145" s="2"/>
      <c r="NL145" s="2"/>
      <c r="NM145" s="2"/>
      <c r="NN145" s="2"/>
      <c r="NO145" s="2"/>
      <c r="NP145" s="2"/>
      <c r="NQ145" s="2"/>
      <c r="NR145" s="2"/>
      <c r="NS145" s="2"/>
      <c r="NT145" s="2"/>
      <c r="NU145" s="2"/>
      <c r="NV145" s="2"/>
      <c r="NW145" s="2"/>
      <c r="NX145" s="2"/>
      <c r="NY145" s="2"/>
      <c r="NZ145" s="2"/>
      <c r="OA145" s="2"/>
      <c r="OB145" s="2"/>
      <c r="OC145" s="2"/>
      <c r="OD145" s="2"/>
      <c r="OE145" s="2"/>
      <c r="OF145" s="2"/>
      <c r="OG145" s="2"/>
      <c r="OH145" s="2"/>
      <c r="OI145" s="2"/>
      <c r="OJ145" s="2"/>
      <c r="OK145" s="2"/>
      <c r="OL145" s="2"/>
      <c r="OM145" s="2"/>
      <c r="ON145" s="2"/>
      <c r="OO145" s="2"/>
      <c r="OP145" s="2"/>
      <c r="OQ145" s="2"/>
      <c r="OR145" s="2"/>
      <c r="OS145" s="2"/>
      <c r="OT145" s="2"/>
      <c r="OU145" s="2"/>
      <c r="OV145" s="2"/>
      <c r="OW145" s="2"/>
      <c r="OX145" s="2"/>
      <c r="OY145" s="2"/>
      <c r="OZ145" s="2"/>
      <c r="PA145" s="2"/>
      <c r="PB145" s="2"/>
      <c r="PC145" s="2"/>
      <c r="PD145" s="2"/>
      <c r="PE145" s="2"/>
      <c r="PF145" s="2"/>
      <c r="PG145" s="2"/>
      <c r="PH145" s="2"/>
      <c r="PI145" s="2"/>
      <c r="PJ145" s="2"/>
      <c r="PK145" s="2"/>
      <c r="PL145" s="2"/>
      <c r="PM145" s="2"/>
      <c r="PN145" s="2"/>
      <c r="PO145" s="2"/>
      <c r="PP145" s="2"/>
      <c r="PQ145" s="2"/>
      <c r="PR145" s="2"/>
      <c r="PS145" s="2"/>
      <c r="PT145" s="2"/>
      <c r="PU145" s="2"/>
      <c r="PV145" s="2"/>
      <c r="PW145" s="2"/>
      <c r="PX145" s="2"/>
      <c r="PY145" s="2"/>
      <c r="PZ145" s="2"/>
      <c r="QA145" s="2"/>
      <c r="QB145" s="2"/>
      <c r="QC145" s="2"/>
      <c r="QD145" s="2"/>
      <c r="QE145" s="2"/>
      <c r="QF145" s="2"/>
      <c r="QG145" s="2"/>
      <c r="QH145" s="2"/>
      <c r="QI145" s="2"/>
      <c r="QJ145" s="2"/>
      <c r="QK145" s="2"/>
      <c r="QL145" s="2"/>
      <c r="QM145" s="2"/>
      <c r="QN145" s="2"/>
      <c r="QO145" s="2"/>
      <c r="QP145" s="2"/>
      <c r="QQ145" s="2"/>
      <c r="QR145" s="2"/>
      <c r="QS145" s="2"/>
      <c r="QT145" s="2"/>
      <c r="QU145" s="2"/>
      <c r="QV145" s="2"/>
      <c r="QW145" s="2"/>
      <c r="QX145" s="2"/>
      <c r="QY145" s="2"/>
      <c r="QZ145" s="2"/>
      <c r="RA145" s="2"/>
      <c r="RB145" s="2"/>
      <c r="RC145" s="2"/>
      <c r="RD145" s="2"/>
      <c r="RE145" s="2"/>
      <c r="RF145" s="2"/>
      <c r="RG145" s="2"/>
      <c r="RH145" s="2"/>
      <c r="RI145" s="2"/>
      <c r="RJ145" s="2"/>
      <c r="RK145" s="2"/>
      <c r="RL145" s="2"/>
      <c r="RM145" s="2"/>
      <c r="RN145" s="2"/>
      <c r="RO145" s="2"/>
      <c r="RP145" s="2"/>
      <c r="RQ145" s="2"/>
      <c r="RR145" s="2"/>
      <c r="RS145" s="2"/>
      <c r="RT145" s="2"/>
      <c r="RU145" s="2"/>
      <c r="RV145" s="2"/>
      <c r="RW145" s="2"/>
      <c r="RX145" s="2"/>
      <c r="RY145" s="2"/>
      <c r="RZ145" s="2"/>
      <c r="SA145" s="2"/>
      <c r="SB145" s="2"/>
      <c r="SC145" s="2"/>
      <c r="SD145" s="2"/>
      <c r="SE145" s="2"/>
      <c r="SF145" s="2"/>
      <c r="SG145" s="2"/>
      <c r="SH145" s="2"/>
      <c r="SI145" s="2"/>
      <c r="SJ145" s="2"/>
      <c r="SK145" s="2"/>
      <c r="SL145" s="2"/>
      <c r="SM145" s="2"/>
      <c r="SN145" s="2"/>
      <c r="SO145" s="2"/>
      <c r="SP145" s="2"/>
      <c r="SQ145" s="2"/>
      <c r="SR145" s="2"/>
      <c r="SS145" s="2"/>
      <c r="ST145" s="2"/>
      <c r="SU145" s="2"/>
      <c r="SV145" s="2"/>
      <c r="SW145" s="2"/>
      <c r="SX145" s="2"/>
      <c r="SY145" s="2"/>
      <c r="SZ145" s="2"/>
      <c r="TA145" s="2"/>
      <c r="TB145" s="2"/>
      <c r="TC145" s="2"/>
      <c r="TD145" s="2"/>
      <c r="TE145" s="2"/>
      <c r="TF145" s="2"/>
      <c r="TG145" s="2"/>
      <c r="TH145" s="2"/>
      <c r="TI145" s="2"/>
      <c r="TJ145" s="2"/>
      <c r="TK145" s="2"/>
      <c r="TL145" s="2"/>
      <c r="TM145" s="2"/>
      <c r="TN145" s="2"/>
      <c r="TO145" s="2"/>
      <c r="TP145" s="2"/>
      <c r="TQ145" s="2"/>
      <c r="TR145" s="2"/>
      <c r="TS145" s="2"/>
      <c r="TT145" s="2"/>
      <c r="TU145" s="2"/>
      <c r="TV145" s="2"/>
      <c r="TW145" s="2"/>
      <c r="TX145" s="2"/>
      <c r="TY145" s="2"/>
      <c r="TZ145" s="2"/>
      <c r="UA145" s="2"/>
      <c r="UB145" s="2"/>
      <c r="UC145" s="2"/>
      <c r="UD145" s="2"/>
      <c r="UE145" s="2"/>
      <c r="UF145" s="2"/>
      <c r="UG145" s="2"/>
      <c r="UH145" s="2"/>
      <c r="UI145" s="2"/>
      <c r="UJ145" s="2"/>
      <c r="UK145" s="2"/>
      <c r="UL145" s="2"/>
      <c r="UM145" s="2"/>
      <c r="UN145" s="2"/>
      <c r="UO145" s="2"/>
      <c r="UP145" s="2"/>
      <c r="UQ145" s="2"/>
      <c r="UR145" s="2"/>
      <c r="US145" s="2"/>
      <c r="UT145" s="2"/>
      <c r="UU145" s="2"/>
      <c r="UV145" s="2"/>
      <c r="UW145" s="2"/>
      <c r="UX145" s="2"/>
      <c r="UY145" s="2"/>
      <c r="UZ145" s="2"/>
      <c r="VA145" s="2"/>
      <c r="VB145" s="2"/>
      <c r="VC145" s="2"/>
      <c r="VD145" s="2"/>
      <c r="VE145" s="2"/>
      <c r="VF145" s="2"/>
      <c r="VG145" s="2"/>
      <c r="VH145" s="2"/>
      <c r="VI145" s="2"/>
      <c r="VJ145" s="2"/>
      <c r="VK145" s="2"/>
      <c r="VL145" s="2"/>
      <c r="VM145" s="2"/>
      <c r="VN145" s="2"/>
      <c r="VO145" s="2"/>
      <c r="VP145" s="2"/>
      <c r="VQ145" s="2"/>
      <c r="VR145" s="2"/>
      <c r="VS145" s="2"/>
      <c r="VT145" s="2"/>
      <c r="VU145" s="2"/>
      <c r="VV145" s="2"/>
      <c r="VW145" s="2"/>
      <c r="VX145" s="2"/>
      <c r="VY145" s="2"/>
      <c r="VZ145" s="2"/>
      <c r="WA145" s="2"/>
      <c r="WB145" s="2"/>
      <c r="WC145" s="2"/>
      <c r="WD145" s="2"/>
      <c r="WE145" s="2"/>
      <c r="WF145" s="2"/>
      <c r="WG145" s="2"/>
      <c r="WH145" s="2"/>
      <c r="WI145" s="2"/>
      <c r="WJ145" s="2"/>
      <c r="WK145" s="2"/>
      <c r="WL145" s="2"/>
      <c r="WM145" s="2"/>
      <c r="WN145" s="2"/>
      <c r="WO145" s="2"/>
      <c r="WP145" s="2"/>
      <c r="WQ145" s="2"/>
      <c r="WR145" s="2"/>
      <c r="WS145" s="2"/>
      <c r="WT145" s="2"/>
      <c r="WU145" s="2"/>
      <c r="WV145" s="2"/>
      <c r="WW145" s="2"/>
      <c r="WX145" s="2"/>
      <c r="WY145" s="2"/>
      <c r="WZ145" s="2"/>
      <c r="XA145" s="2"/>
      <c r="XB145" s="2"/>
      <c r="XC145" s="2"/>
      <c r="XD145" s="2"/>
      <c r="XE145" s="2"/>
      <c r="XF145" s="2"/>
      <c r="XG145" s="2"/>
      <c r="XH145" s="2"/>
      <c r="XI145" s="2"/>
      <c r="XJ145" s="2"/>
      <c r="XK145" s="2"/>
      <c r="XL145" s="2"/>
      <c r="XM145" s="2"/>
      <c r="XN145" s="2"/>
      <c r="XO145" s="2"/>
      <c r="XP145" s="2"/>
      <c r="XQ145" s="2"/>
      <c r="XR145" s="2"/>
      <c r="XS145" s="2"/>
      <c r="XT145" s="2"/>
      <c r="XU145" s="2"/>
      <c r="XV145" s="2"/>
      <c r="XW145" s="2"/>
      <c r="XX145" s="2"/>
      <c r="XY145" s="2"/>
      <c r="XZ145" s="2"/>
      <c r="YA145" s="2"/>
      <c r="YB145" s="2"/>
      <c r="YC145" s="2"/>
      <c r="YD145" s="2"/>
      <c r="YE145" s="2"/>
      <c r="YF145" s="2"/>
      <c r="YG145" s="2"/>
      <c r="YH145" s="2"/>
      <c r="YI145" s="2"/>
      <c r="YJ145" s="2"/>
      <c r="YK145" s="2"/>
      <c r="YL145" s="2"/>
      <c r="YM145" s="2"/>
      <c r="YN145" s="2"/>
      <c r="YO145" s="2"/>
      <c r="YP145" s="2"/>
      <c r="YQ145" s="2"/>
      <c r="YR145" s="2"/>
      <c r="YS145" s="2"/>
      <c r="YT145" s="2"/>
      <c r="YU145" s="2"/>
      <c r="YV145" s="2"/>
      <c r="YW145" s="2"/>
      <c r="YX145" s="2"/>
      <c r="YY145" s="2"/>
      <c r="YZ145" s="2"/>
      <c r="ZA145" s="2"/>
      <c r="ZB145" s="2"/>
      <c r="ZC145" s="2"/>
      <c r="ZD145" s="2"/>
      <c r="ZE145" s="2"/>
      <c r="ZF145" s="2"/>
      <c r="ZG145" s="2"/>
      <c r="ZH145" s="2"/>
      <c r="ZI145" s="2"/>
      <c r="ZJ145" s="2"/>
      <c r="ZK145" s="2"/>
      <c r="ZL145" s="2"/>
      <c r="ZM145" s="2"/>
      <c r="ZN145" s="2"/>
      <c r="ZO145" s="2"/>
      <c r="ZP145" s="2"/>
      <c r="ZQ145" s="2"/>
      <c r="ZR145" s="2"/>
      <c r="ZS145" s="2"/>
      <c r="ZT145" s="2"/>
      <c r="ZU145" s="2"/>
      <c r="ZV145" s="2"/>
      <c r="ZW145" s="2"/>
      <c r="ZX145" s="2"/>
      <c r="ZY145" s="2"/>
      <c r="ZZ145" s="2"/>
      <c r="AAA145" s="2"/>
      <c r="AAB145" s="2"/>
      <c r="AAC145" s="2"/>
      <c r="AAD145" s="2"/>
      <c r="AAE145" s="2"/>
      <c r="AAF145" s="2"/>
      <c r="AAG145" s="2"/>
      <c r="AAH145" s="2"/>
      <c r="AAI145" s="2"/>
      <c r="AAJ145" s="2"/>
      <c r="AAK145" s="2"/>
      <c r="AAL145" s="2"/>
      <c r="AAM145" s="2"/>
      <c r="AAN145" s="2"/>
      <c r="AAO145" s="2"/>
      <c r="AAP145" s="2"/>
      <c r="AAQ145" s="2"/>
      <c r="AAR145" s="2"/>
      <c r="AAS145" s="2"/>
      <c r="AAT145" s="2"/>
      <c r="AAU145" s="2"/>
      <c r="AAV145" s="2"/>
      <c r="AAW145" s="2"/>
      <c r="AAX145" s="2"/>
      <c r="AAY145" s="2"/>
      <c r="AAZ145" s="2"/>
      <c r="ABA145" s="2"/>
      <c r="ABB145" s="2"/>
      <c r="ABC145" s="2"/>
      <c r="ABD145" s="2"/>
      <c r="ABE145" s="2"/>
      <c r="ABF145" s="2"/>
      <c r="ABG145" s="2"/>
      <c r="ABH145" s="2"/>
      <c r="ABI145" s="2"/>
      <c r="ABJ145" s="2"/>
      <c r="ABK145" s="2"/>
      <c r="ABL145" s="2"/>
      <c r="ABM145" s="2"/>
      <c r="ABN145" s="2"/>
      <c r="ABO145" s="2"/>
      <c r="ABP145" s="2"/>
      <c r="ABQ145" s="2"/>
      <c r="ABR145" s="2"/>
      <c r="ABS145" s="2"/>
      <c r="ABT145" s="2"/>
      <c r="ABU145" s="2"/>
      <c r="ABV145" s="2"/>
      <c r="ABW145" s="2"/>
      <c r="ABX145" s="2"/>
      <c r="ABY145" s="2"/>
      <c r="ABZ145" s="2"/>
      <c r="ACA145" s="2"/>
      <c r="ACB145" s="2"/>
      <c r="ACC145" s="2"/>
      <c r="ACD145" s="2"/>
      <c r="ACE145" s="2"/>
      <c r="ACF145" s="2"/>
      <c r="ACG145" s="2"/>
      <c r="ACH145" s="2"/>
      <c r="ACI145" s="2"/>
      <c r="ACJ145" s="2"/>
      <c r="ACK145" s="2"/>
      <c r="ACL145" s="2"/>
      <c r="ACM145" s="2"/>
      <c r="ACN145" s="2"/>
      <c r="ACO145" s="2"/>
      <c r="ACP145" s="2"/>
      <c r="ACQ145" s="2"/>
      <c r="ACR145" s="2"/>
      <c r="ACS145" s="2"/>
      <c r="ACT145" s="2"/>
      <c r="ACU145" s="2"/>
      <c r="ACV145" s="2"/>
      <c r="ACW145" s="2"/>
      <c r="ACX145" s="2"/>
      <c r="ACY145" s="2"/>
      <c r="ACZ145" s="2"/>
      <c r="ADA145" s="2"/>
      <c r="ADB145" s="2"/>
      <c r="ADC145" s="2"/>
      <c r="ADD145" s="2"/>
      <c r="ADE145" s="2"/>
      <c r="ADF145" s="2"/>
      <c r="ADG145" s="2"/>
      <c r="ADH145" s="2"/>
      <c r="ADI145" s="2"/>
      <c r="ADJ145" s="2"/>
      <c r="ADK145" s="2"/>
      <c r="ADL145" s="2"/>
      <c r="ADM145" s="2"/>
      <c r="ADN145" s="2"/>
      <c r="ADO145" s="2"/>
      <c r="ADP145" s="2"/>
      <c r="ADQ145" s="2"/>
      <c r="ADR145" s="2"/>
      <c r="ADS145" s="2"/>
      <c r="ADT145" s="2"/>
      <c r="ADU145" s="2"/>
      <c r="ADV145" s="2"/>
      <c r="ADW145" s="2"/>
      <c r="ADX145" s="2"/>
      <c r="ADY145" s="2"/>
      <c r="ADZ145" s="2"/>
      <c r="AEA145" s="2"/>
      <c r="AEB145" s="2"/>
      <c r="AEC145" s="2"/>
      <c r="AED145" s="2"/>
      <c r="AEE145" s="2"/>
      <c r="AEF145" s="2"/>
      <c r="AEG145" s="2"/>
      <c r="AEH145" s="2"/>
      <c r="AEI145" s="2"/>
      <c r="AEJ145" s="2"/>
      <c r="AEK145" s="2"/>
      <c r="AEL145" s="2"/>
      <c r="AEM145" s="2"/>
      <c r="AEN145" s="2"/>
      <c r="AEO145" s="2"/>
      <c r="AEP145" s="2"/>
      <c r="AEQ145" s="2"/>
      <c r="AER145" s="2"/>
      <c r="AES145" s="2"/>
      <c r="AET145" s="2"/>
      <c r="AEU145" s="2"/>
      <c r="AEV145" s="2"/>
      <c r="AEW145" s="2"/>
      <c r="AEX145" s="2"/>
      <c r="AEY145" s="2"/>
      <c r="AEZ145" s="2"/>
      <c r="AFA145" s="2"/>
      <c r="AFB145" s="2"/>
      <c r="AFC145" s="2"/>
      <c r="AFD145" s="2"/>
      <c r="AFE145" s="2"/>
      <c r="AFF145" s="2"/>
      <c r="AFG145" s="2"/>
      <c r="AFH145" s="2"/>
    </row>
    <row r="146" spans="1:840" ht="16.5" customHeight="1" x14ac:dyDescent="0.2">
      <c r="A146" s="6">
        <v>32</v>
      </c>
      <c r="B146" s="46" t="s">
        <v>39</v>
      </c>
      <c r="C146" s="130">
        <f t="shared" ref="C146:D146" si="100">SUM(C147,C150)</f>
        <v>6029</v>
      </c>
      <c r="D146" s="130">
        <f t="shared" si="100"/>
        <v>5929</v>
      </c>
      <c r="E146" s="130">
        <f t="shared" ref="E146:I146" si="101">SUM(E147,E150)</f>
        <v>6360</v>
      </c>
      <c r="F146" s="130">
        <f t="shared" si="101"/>
        <v>331</v>
      </c>
      <c r="G146" s="130">
        <f t="shared" si="101"/>
        <v>0</v>
      </c>
      <c r="H146" s="130">
        <f t="shared" si="101"/>
        <v>0</v>
      </c>
      <c r="I146" s="130">
        <f t="shared" si="101"/>
        <v>6029</v>
      </c>
      <c r="J146" s="130">
        <v>6029</v>
      </c>
      <c r="K146" s="130">
        <v>6029</v>
      </c>
    </row>
    <row r="147" spans="1:840" ht="17.25" customHeight="1" x14ac:dyDescent="0.2">
      <c r="A147" s="7">
        <v>323</v>
      </c>
      <c r="B147" s="49" t="s">
        <v>7</v>
      </c>
      <c r="C147" s="131">
        <f t="shared" ref="C147:D147" si="102">SUM(C148:C149)</f>
        <v>5498</v>
      </c>
      <c r="D147" s="131">
        <f t="shared" si="102"/>
        <v>5531</v>
      </c>
      <c r="E147" s="131">
        <f t="shared" ref="E147:I147" si="103">SUM(E148:E149)</f>
        <v>5829</v>
      </c>
      <c r="F147" s="131">
        <f t="shared" si="103"/>
        <v>331</v>
      </c>
      <c r="G147" s="131">
        <f t="shared" si="103"/>
        <v>0</v>
      </c>
      <c r="H147" s="131">
        <f t="shared" si="103"/>
        <v>0</v>
      </c>
      <c r="I147" s="131">
        <f t="shared" si="103"/>
        <v>5498</v>
      </c>
      <c r="J147" s="131"/>
      <c r="K147" s="131"/>
    </row>
    <row r="148" spans="1:840" ht="25.5" customHeight="1" x14ac:dyDescent="0.2">
      <c r="A148" s="9">
        <v>3237</v>
      </c>
      <c r="B148" s="57" t="s">
        <v>112</v>
      </c>
      <c r="C148" s="142">
        <v>5398</v>
      </c>
      <c r="D148" s="142">
        <v>5398</v>
      </c>
      <c r="E148" s="142">
        <v>5398</v>
      </c>
      <c r="F148" s="142">
        <v>0</v>
      </c>
      <c r="G148" s="118">
        <v>0</v>
      </c>
      <c r="H148" s="118">
        <v>0</v>
      </c>
      <c r="I148" s="142">
        <v>5398</v>
      </c>
      <c r="J148" s="142"/>
      <c r="K148" s="142"/>
    </row>
    <row r="149" spans="1:840" ht="17.25" customHeight="1" x14ac:dyDescent="0.2">
      <c r="A149" s="8">
        <v>3239</v>
      </c>
      <c r="B149" s="48" t="s">
        <v>70</v>
      </c>
      <c r="C149" s="132">
        <v>100</v>
      </c>
      <c r="D149" s="132">
        <v>133</v>
      </c>
      <c r="E149" s="132">
        <v>431</v>
      </c>
      <c r="F149" s="132">
        <v>331</v>
      </c>
      <c r="G149" s="110">
        <v>0</v>
      </c>
      <c r="H149" s="110">
        <v>0</v>
      </c>
      <c r="I149" s="110">
        <v>100</v>
      </c>
      <c r="J149" s="134"/>
      <c r="K149" s="134"/>
    </row>
    <row r="150" spans="1:840" s="4" customFormat="1" ht="17.25" customHeight="1" x14ac:dyDescent="0.2">
      <c r="A150" s="7">
        <v>329</v>
      </c>
      <c r="B150" s="49" t="s">
        <v>24</v>
      </c>
      <c r="C150" s="131">
        <f t="shared" ref="C150:D150" si="104">SUM(C151:C152)</f>
        <v>531</v>
      </c>
      <c r="D150" s="131">
        <f t="shared" si="104"/>
        <v>398</v>
      </c>
      <c r="E150" s="131">
        <f t="shared" ref="E150:H150" si="105">SUM(E151:E152)</f>
        <v>531</v>
      </c>
      <c r="F150" s="131">
        <f t="shared" si="105"/>
        <v>0</v>
      </c>
      <c r="G150" s="131">
        <f t="shared" si="105"/>
        <v>0</v>
      </c>
      <c r="H150" s="131">
        <f t="shared" si="105"/>
        <v>0</v>
      </c>
      <c r="I150" s="131">
        <f>SUM(I151:I152)</f>
        <v>531</v>
      </c>
      <c r="J150" s="131"/>
      <c r="K150" s="13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/>
      <c r="IE150" s="2"/>
      <c r="IF150" s="2"/>
      <c r="IG150" s="2"/>
      <c r="IH150" s="2"/>
      <c r="II150" s="2"/>
      <c r="IJ150" s="2"/>
      <c r="IK150" s="2"/>
      <c r="IL150" s="2"/>
      <c r="IM150" s="2"/>
      <c r="IN150" s="2"/>
      <c r="IO150" s="2"/>
      <c r="IP150" s="2"/>
      <c r="IQ150" s="2"/>
      <c r="IR150" s="2"/>
      <c r="IS150" s="2"/>
      <c r="IT150" s="2"/>
      <c r="IU150" s="2"/>
      <c r="IV150" s="2"/>
      <c r="IW150" s="2"/>
      <c r="IX150" s="2"/>
      <c r="IY150" s="2"/>
      <c r="IZ150" s="2"/>
      <c r="JA150" s="2"/>
      <c r="JB150" s="2"/>
      <c r="JC150" s="2"/>
      <c r="JD150" s="2"/>
      <c r="JE150" s="2"/>
      <c r="JF150" s="2"/>
      <c r="JG150" s="2"/>
      <c r="JH150" s="2"/>
      <c r="JI150" s="2"/>
      <c r="JJ150" s="2"/>
      <c r="JK150" s="2"/>
      <c r="JL150" s="2"/>
      <c r="JM150" s="2"/>
      <c r="JN150" s="2"/>
      <c r="JO150" s="2"/>
      <c r="JP150" s="2"/>
      <c r="JQ150" s="2"/>
      <c r="JR150" s="2"/>
      <c r="JS150" s="2"/>
      <c r="JT150" s="2"/>
      <c r="JU150" s="2"/>
      <c r="JV150" s="2"/>
      <c r="JW150" s="2"/>
      <c r="JX150" s="2"/>
      <c r="JY150" s="2"/>
      <c r="JZ150" s="2"/>
      <c r="KA150" s="2"/>
      <c r="KB150" s="2"/>
      <c r="KC150" s="2"/>
      <c r="KD150" s="2"/>
      <c r="KE150" s="2"/>
      <c r="KF150" s="2"/>
      <c r="KG150" s="2"/>
      <c r="KH150" s="2"/>
      <c r="KI150" s="2"/>
      <c r="KJ150" s="2"/>
      <c r="KK150" s="2"/>
      <c r="KL150" s="2"/>
      <c r="KM150" s="2"/>
      <c r="KN150" s="2"/>
      <c r="KO150" s="2"/>
      <c r="KP150" s="2"/>
      <c r="KQ150" s="2"/>
      <c r="KR150" s="2"/>
      <c r="KS150" s="2"/>
      <c r="KT150" s="2"/>
      <c r="KU150" s="2"/>
      <c r="KV150" s="2"/>
      <c r="KW150" s="2"/>
      <c r="KX150" s="2"/>
      <c r="KY150" s="2"/>
      <c r="KZ150" s="2"/>
      <c r="LA150" s="2"/>
      <c r="LB150" s="2"/>
      <c r="LC150" s="2"/>
      <c r="LD150" s="2"/>
      <c r="LE150" s="2"/>
      <c r="LF150" s="2"/>
      <c r="LG150" s="2"/>
      <c r="LH150" s="2"/>
      <c r="LI150" s="2"/>
      <c r="LJ150" s="2"/>
      <c r="LK150" s="2"/>
      <c r="LL150" s="2"/>
      <c r="LM150" s="2"/>
      <c r="LN150" s="2"/>
      <c r="LO150" s="2"/>
      <c r="LP150" s="2"/>
      <c r="LQ150" s="2"/>
      <c r="LR150" s="2"/>
      <c r="LS150" s="2"/>
      <c r="LT150" s="2"/>
      <c r="LU150" s="2"/>
      <c r="LV150" s="2"/>
      <c r="LW150" s="2"/>
      <c r="LX150" s="2"/>
      <c r="LY150" s="2"/>
      <c r="LZ150" s="2"/>
      <c r="MA150" s="2"/>
      <c r="MB150" s="2"/>
      <c r="MC150" s="2"/>
      <c r="MD150" s="2"/>
      <c r="ME150" s="2"/>
      <c r="MF150" s="2"/>
      <c r="MG150" s="2"/>
      <c r="MH150" s="2"/>
      <c r="MI150" s="2"/>
      <c r="MJ150" s="2"/>
      <c r="MK150" s="2"/>
      <c r="ML150" s="2"/>
      <c r="MM150" s="2"/>
      <c r="MN150" s="2"/>
      <c r="MO150" s="2"/>
      <c r="MP150" s="2"/>
      <c r="MQ150" s="2"/>
      <c r="MR150" s="2"/>
      <c r="MS150" s="2"/>
      <c r="MT150" s="2"/>
      <c r="MU150" s="2"/>
      <c r="MV150" s="2"/>
      <c r="MW150" s="2"/>
      <c r="MX150" s="2"/>
      <c r="MY150" s="2"/>
      <c r="MZ150" s="2"/>
      <c r="NA150" s="2"/>
      <c r="NB150" s="2"/>
      <c r="NC150" s="2"/>
      <c r="ND150" s="2"/>
      <c r="NE150" s="2"/>
      <c r="NF150" s="2"/>
      <c r="NG150" s="2"/>
      <c r="NH150" s="2"/>
      <c r="NI150" s="2"/>
      <c r="NJ150" s="2"/>
      <c r="NK150" s="2"/>
      <c r="NL150" s="2"/>
      <c r="NM150" s="2"/>
      <c r="NN150" s="2"/>
      <c r="NO150" s="2"/>
      <c r="NP150" s="2"/>
      <c r="NQ150" s="2"/>
      <c r="NR150" s="2"/>
      <c r="NS150" s="2"/>
      <c r="NT150" s="2"/>
      <c r="NU150" s="2"/>
      <c r="NV150" s="2"/>
      <c r="NW150" s="2"/>
      <c r="NX150" s="2"/>
      <c r="NY150" s="2"/>
      <c r="NZ150" s="2"/>
      <c r="OA150" s="2"/>
      <c r="OB150" s="2"/>
      <c r="OC150" s="2"/>
      <c r="OD150" s="2"/>
      <c r="OE150" s="2"/>
      <c r="OF150" s="2"/>
      <c r="OG150" s="2"/>
      <c r="OH150" s="2"/>
      <c r="OI150" s="2"/>
      <c r="OJ150" s="2"/>
      <c r="OK150" s="2"/>
      <c r="OL150" s="2"/>
      <c r="OM150" s="2"/>
      <c r="ON150" s="2"/>
      <c r="OO150" s="2"/>
      <c r="OP150" s="2"/>
      <c r="OQ150" s="2"/>
      <c r="OR150" s="2"/>
      <c r="OS150" s="2"/>
      <c r="OT150" s="2"/>
      <c r="OU150" s="2"/>
      <c r="OV150" s="2"/>
      <c r="OW150" s="2"/>
      <c r="OX150" s="2"/>
      <c r="OY150" s="2"/>
      <c r="OZ150" s="2"/>
      <c r="PA150" s="2"/>
      <c r="PB150" s="2"/>
      <c r="PC150" s="2"/>
      <c r="PD150" s="2"/>
      <c r="PE150" s="2"/>
      <c r="PF150" s="2"/>
      <c r="PG150" s="2"/>
      <c r="PH150" s="2"/>
      <c r="PI150" s="2"/>
      <c r="PJ150" s="2"/>
      <c r="PK150" s="2"/>
      <c r="PL150" s="2"/>
      <c r="PM150" s="2"/>
      <c r="PN150" s="2"/>
      <c r="PO150" s="2"/>
      <c r="PP150" s="2"/>
      <c r="PQ150" s="2"/>
      <c r="PR150" s="2"/>
      <c r="PS150" s="2"/>
      <c r="PT150" s="2"/>
      <c r="PU150" s="2"/>
      <c r="PV150" s="2"/>
      <c r="PW150" s="2"/>
      <c r="PX150" s="2"/>
      <c r="PY150" s="2"/>
      <c r="PZ150" s="2"/>
      <c r="QA150" s="2"/>
      <c r="QB150" s="2"/>
      <c r="QC150" s="2"/>
      <c r="QD150" s="2"/>
      <c r="QE150" s="2"/>
      <c r="QF150" s="2"/>
      <c r="QG150" s="2"/>
      <c r="QH150" s="2"/>
      <c r="QI150" s="2"/>
      <c r="QJ150" s="2"/>
      <c r="QK150" s="2"/>
      <c r="QL150" s="2"/>
      <c r="QM150" s="2"/>
      <c r="QN150" s="2"/>
      <c r="QO150" s="2"/>
      <c r="QP150" s="2"/>
      <c r="QQ150" s="2"/>
      <c r="QR150" s="2"/>
      <c r="QS150" s="2"/>
      <c r="QT150" s="2"/>
      <c r="QU150" s="2"/>
      <c r="QV150" s="2"/>
      <c r="QW150" s="2"/>
      <c r="QX150" s="2"/>
      <c r="QY150" s="2"/>
      <c r="QZ150" s="2"/>
      <c r="RA150" s="2"/>
      <c r="RB150" s="2"/>
      <c r="RC150" s="2"/>
      <c r="RD150" s="2"/>
      <c r="RE150" s="2"/>
      <c r="RF150" s="2"/>
      <c r="RG150" s="2"/>
      <c r="RH150" s="2"/>
      <c r="RI150" s="2"/>
      <c r="RJ150" s="2"/>
      <c r="RK150" s="2"/>
      <c r="RL150" s="2"/>
      <c r="RM150" s="2"/>
      <c r="RN150" s="2"/>
      <c r="RO150" s="2"/>
      <c r="RP150" s="2"/>
      <c r="RQ150" s="2"/>
      <c r="RR150" s="2"/>
      <c r="RS150" s="2"/>
      <c r="RT150" s="2"/>
      <c r="RU150" s="2"/>
      <c r="RV150" s="2"/>
      <c r="RW150" s="2"/>
      <c r="RX150" s="2"/>
      <c r="RY150" s="2"/>
      <c r="RZ150" s="2"/>
      <c r="SA150" s="2"/>
      <c r="SB150" s="2"/>
      <c r="SC150" s="2"/>
      <c r="SD150" s="2"/>
      <c r="SE150" s="2"/>
      <c r="SF150" s="2"/>
      <c r="SG150" s="2"/>
      <c r="SH150" s="2"/>
      <c r="SI150" s="2"/>
      <c r="SJ150" s="2"/>
      <c r="SK150" s="2"/>
      <c r="SL150" s="2"/>
      <c r="SM150" s="2"/>
      <c r="SN150" s="2"/>
      <c r="SO150" s="2"/>
      <c r="SP150" s="2"/>
      <c r="SQ150" s="2"/>
      <c r="SR150" s="2"/>
      <c r="SS150" s="2"/>
      <c r="ST150" s="2"/>
      <c r="SU150" s="2"/>
      <c r="SV150" s="2"/>
      <c r="SW150" s="2"/>
      <c r="SX150" s="2"/>
      <c r="SY150" s="2"/>
      <c r="SZ150" s="2"/>
      <c r="TA150" s="2"/>
      <c r="TB150" s="2"/>
      <c r="TC150" s="2"/>
      <c r="TD150" s="2"/>
      <c r="TE150" s="2"/>
      <c r="TF150" s="2"/>
      <c r="TG150" s="2"/>
      <c r="TH150" s="2"/>
      <c r="TI150" s="2"/>
      <c r="TJ150" s="2"/>
      <c r="TK150" s="2"/>
      <c r="TL150" s="2"/>
      <c r="TM150" s="2"/>
      <c r="TN150" s="2"/>
      <c r="TO150" s="2"/>
      <c r="TP150" s="2"/>
      <c r="TQ150" s="2"/>
      <c r="TR150" s="2"/>
      <c r="TS150" s="2"/>
      <c r="TT150" s="2"/>
      <c r="TU150" s="2"/>
      <c r="TV150" s="2"/>
      <c r="TW150" s="2"/>
      <c r="TX150" s="2"/>
      <c r="TY150" s="2"/>
      <c r="TZ150" s="2"/>
      <c r="UA150" s="2"/>
      <c r="UB150" s="2"/>
      <c r="UC150" s="2"/>
      <c r="UD150" s="2"/>
      <c r="UE150" s="2"/>
      <c r="UF150" s="2"/>
      <c r="UG150" s="2"/>
      <c r="UH150" s="2"/>
      <c r="UI150" s="2"/>
      <c r="UJ150" s="2"/>
      <c r="UK150" s="2"/>
      <c r="UL150" s="2"/>
      <c r="UM150" s="2"/>
      <c r="UN150" s="2"/>
      <c r="UO150" s="2"/>
      <c r="UP150" s="2"/>
      <c r="UQ150" s="2"/>
      <c r="UR150" s="2"/>
      <c r="US150" s="2"/>
      <c r="UT150" s="2"/>
      <c r="UU150" s="2"/>
      <c r="UV150" s="2"/>
      <c r="UW150" s="2"/>
      <c r="UX150" s="2"/>
      <c r="UY150" s="2"/>
      <c r="UZ150" s="2"/>
      <c r="VA150" s="2"/>
      <c r="VB150" s="2"/>
      <c r="VC150" s="2"/>
      <c r="VD150" s="2"/>
      <c r="VE150" s="2"/>
      <c r="VF150" s="2"/>
      <c r="VG150" s="2"/>
      <c r="VH150" s="2"/>
      <c r="VI150" s="2"/>
      <c r="VJ150" s="2"/>
      <c r="VK150" s="2"/>
      <c r="VL150" s="2"/>
      <c r="VM150" s="2"/>
      <c r="VN150" s="2"/>
      <c r="VO150" s="2"/>
      <c r="VP150" s="2"/>
      <c r="VQ150" s="2"/>
      <c r="VR150" s="2"/>
      <c r="VS150" s="2"/>
      <c r="VT150" s="2"/>
      <c r="VU150" s="2"/>
      <c r="VV150" s="2"/>
      <c r="VW150" s="2"/>
      <c r="VX150" s="2"/>
      <c r="VY150" s="2"/>
      <c r="VZ150" s="2"/>
      <c r="WA150" s="2"/>
      <c r="WB150" s="2"/>
      <c r="WC150" s="2"/>
      <c r="WD150" s="2"/>
      <c r="WE150" s="2"/>
      <c r="WF150" s="2"/>
      <c r="WG150" s="2"/>
      <c r="WH150" s="2"/>
      <c r="WI150" s="2"/>
      <c r="WJ150" s="2"/>
      <c r="WK150" s="2"/>
      <c r="WL150" s="2"/>
      <c r="WM150" s="2"/>
      <c r="WN150" s="2"/>
      <c r="WO150" s="2"/>
      <c r="WP150" s="2"/>
      <c r="WQ150" s="2"/>
      <c r="WR150" s="2"/>
      <c r="WS150" s="2"/>
      <c r="WT150" s="2"/>
      <c r="WU150" s="2"/>
      <c r="WV150" s="2"/>
      <c r="WW150" s="2"/>
      <c r="WX150" s="2"/>
      <c r="WY150" s="2"/>
      <c r="WZ150" s="2"/>
      <c r="XA150" s="2"/>
      <c r="XB150" s="2"/>
      <c r="XC150" s="2"/>
      <c r="XD150" s="2"/>
      <c r="XE150" s="2"/>
      <c r="XF150" s="2"/>
      <c r="XG150" s="2"/>
      <c r="XH150" s="2"/>
      <c r="XI150" s="2"/>
      <c r="XJ150" s="2"/>
      <c r="XK150" s="2"/>
      <c r="XL150" s="2"/>
      <c r="XM150" s="2"/>
      <c r="XN150" s="2"/>
      <c r="XO150" s="2"/>
      <c r="XP150" s="2"/>
      <c r="XQ150" s="2"/>
      <c r="XR150" s="2"/>
      <c r="XS150" s="2"/>
      <c r="XT150" s="2"/>
      <c r="XU150" s="2"/>
      <c r="XV150" s="2"/>
      <c r="XW150" s="2"/>
      <c r="XX150" s="2"/>
      <c r="XY150" s="2"/>
      <c r="XZ150" s="2"/>
      <c r="YA150" s="2"/>
      <c r="YB150" s="2"/>
      <c r="YC150" s="2"/>
      <c r="YD150" s="2"/>
      <c r="YE150" s="2"/>
      <c r="YF150" s="2"/>
      <c r="YG150" s="2"/>
      <c r="YH150" s="2"/>
      <c r="YI150" s="2"/>
      <c r="YJ150" s="2"/>
      <c r="YK150" s="2"/>
      <c r="YL150" s="2"/>
      <c r="YM150" s="2"/>
      <c r="YN150" s="2"/>
      <c r="YO150" s="2"/>
      <c r="YP150" s="2"/>
      <c r="YQ150" s="2"/>
      <c r="YR150" s="2"/>
      <c r="YS150" s="2"/>
      <c r="YT150" s="2"/>
      <c r="YU150" s="2"/>
      <c r="YV150" s="2"/>
      <c r="YW150" s="2"/>
      <c r="YX150" s="2"/>
      <c r="YY150" s="2"/>
      <c r="YZ150" s="2"/>
      <c r="ZA150" s="2"/>
      <c r="ZB150" s="2"/>
      <c r="ZC150" s="2"/>
      <c r="ZD150" s="2"/>
      <c r="ZE150" s="2"/>
      <c r="ZF150" s="2"/>
      <c r="ZG150" s="2"/>
      <c r="ZH150" s="2"/>
      <c r="ZI150" s="2"/>
      <c r="ZJ150" s="2"/>
      <c r="ZK150" s="2"/>
      <c r="ZL150" s="2"/>
      <c r="ZM150" s="2"/>
      <c r="ZN150" s="2"/>
      <c r="ZO150" s="2"/>
      <c r="ZP150" s="2"/>
      <c r="ZQ150" s="2"/>
      <c r="ZR150" s="2"/>
      <c r="ZS150" s="2"/>
      <c r="ZT150" s="2"/>
      <c r="ZU150" s="2"/>
      <c r="ZV150" s="2"/>
      <c r="ZW150" s="2"/>
      <c r="ZX150" s="2"/>
      <c r="ZY150" s="2"/>
      <c r="ZZ150" s="2"/>
      <c r="AAA150" s="2"/>
      <c r="AAB150" s="2"/>
      <c r="AAC150" s="2"/>
      <c r="AAD150" s="2"/>
      <c r="AAE150" s="2"/>
      <c r="AAF150" s="2"/>
      <c r="AAG150" s="2"/>
      <c r="AAH150" s="2"/>
      <c r="AAI150" s="2"/>
      <c r="AAJ150" s="2"/>
      <c r="AAK150" s="2"/>
      <c r="AAL150" s="2"/>
      <c r="AAM150" s="2"/>
      <c r="AAN150" s="2"/>
      <c r="AAO150" s="2"/>
      <c r="AAP150" s="2"/>
      <c r="AAQ150" s="2"/>
      <c r="AAR150" s="2"/>
      <c r="AAS150" s="2"/>
      <c r="AAT150" s="2"/>
      <c r="AAU150" s="2"/>
      <c r="AAV150" s="2"/>
      <c r="AAW150" s="2"/>
      <c r="AAX150" s="2"/>
      <c r="AAY150" s="2"/>
      <c r="AAZ150" s="2"/>
      <c r="ABA150" s="2"/>
      <c r="ABB150" s="2"/>
      <c r="ABC150" s="2"/>
      <c r="ABD150" s="2"/>
      <c r="ABE150" s="2"/>
      <c r="ABF150" s="2"/>
      <c r="ABG150" s="2"/>
      <c r="ABH150" s="2"/>
      <c r="ABI150" s="2"/>
      <c r="ABJ150" s="2"/>
      <c r="ABK150" s="2"/>
      <c r="ABL150" s="2"/>
      <c r="ABM150" s="2"/>
      <c r="ABN150" s="2"/>
      <c r="ABO150" s="2"/>
      <c r="ABP150" s="2"/>
      <c r="ABQ150" s="2"/>
      <c r="ABR150" s="2"/>
      <c r="ABS150" s="2"/>
      <c r="ABT150" s="2"/>
      <c r="ABU150" s="2"/>
      <c r="ABV150" s="2"/>
      <c r="ABW150" s="2"/>
      <c r="ABX150" s="2"/>
      <c r="ABY150" s="2"/>
      <c r="ABZ150" s="2"/>
      <c r="ACA150" s="2"/>
      <c r="ACB150" s="2"/>
      <c r="ACC150" s="2"/>
      <c r="ACD150" s="2"/>
      <c r="ACE150" s="2"/>
      <c r="ACF150" s="2"/>
      <c r="ACG150" s="2"/>
      <c r="ACH150" s="2"/>
      <c r="ACI150" s="2"/>
      <c r="ACJ150" s="2"/>
      <c r="ACK150" s="2"/>
      <c r="ACL150" s="2"/>
      <c r="ACM150" s="2"/>
      <c r="ACN150" s="2"/>
      <c r="ACO150" s="2"/>
      <c r="ACP150" s="2"/>
      <c r="ACQ150" s="2"/>
      <c r="ACR150" s="2"/>
      <c r="ACS150" s="2"/>
      <c r="ACT150" s="2"/>
      <c r="ACU150" s="2"/>
      <c r="ACV150" s="2"/>
      <c r="ACW150" s="2"/>
      <c r="ACX150" s="2"/>
      <c r="ACY150" s="2"/>
      <c r="ACZ150" s="2"/>
      <c r="ADA150" s="2"/>
      <c r="ADB150" s="2"/>
      <c r="ADC150" s="2"/>
      <c r="ADD150" s="2"/>
      <c r="ADE150" s="2"/>
      <c r="ADF150" s="2"/>
      <c r="ADG150" s="2"/>
      <c r="ADH150" s="2"/>
      <c r="ADI150" s="2"/>
      <c r="ADJ150" s="2"/>
      <c r="ADK150" s="2"/>
      <c r="ADL150" s="2"/>
      <c r="ADM150" s="2"/>
      <c r="ADN150" s="2"/>
      <c r="ADO150" s="2"/>
      <c r="ADP150" s="2"/>
      <c r="ADQ150" s="2"/>
      <c r="ADR150" s="2"/>
      <c r="ADS150" s="2"/>
      <c r="ADT150" s="2"/>
      <c r="ADU150" s="2"/>
      <c r="ADV150" s="2"/>
      <c r="ADW150" s="2"/>
      <c r="ADX150" s="2"/>
      <c r="ADY150" s="2"/>
      <c r="ADZ150" s="2"/>
      <c r="AEA150" s="2"/>
      <c r="AEB150" s="2"/>
      <c r="AEC150" s="2"/>
      <c r="AED150" s="2"/>
      <c r="AEE150" s="2"/>
      <c r="AEF150" s="2"/>
      <c r="AEG150" s="2"/>
      <c r="AEH150" s="2"/>
      <c r="AEI150" s="2"/>
      <c r="AEJ150" s="2"/>
      <c r="AEK150" s="2"/>
      <c r="AEL150" s="2"/>
      <c r="AEM150" s="2"/>
      <c r="AEN150" s="2"/>
      <c r="AEO150" s="2"/>
      <c r="AEP150" s="2"/>
      <c r="AEQ150" s="2"/>
      <c r="AER150" s="2"/>
      <c r="AES150" s="2"/>
      <c r="AET150" s="2"/>
      <c r="AEU150" s="2"/>
      <c r="AEV150" s="2"/>
      <c r="AEW150" s="2"/>
      <c r="AEX150" s="2"/>
      <c r="AEY150" s="2"/>
      <c r="AEZ150" s="2"/>
      <c r="AFA150" s="2"/>
      <c r="AFB150" s="2"/>
      <c r="AFC150" s="2"/>
      <c r="AFD150" s="2"/>
      <c r="AFE150" s="2"/>
      <c r="AFF150" s="2"/>
      <c r="AFG150" s="2"/>
      <c r="AFH150" s="2"/>
    </row>
    <row r="151" spans="1:840" ht="21.75" customHeight="1" x14ac:dyDescent="0.2">
      <c r="A151" s="8">
        <v>3293</v>
      </c>
      <c r="B151" s="48" t="s">
        <v>6</v>
      </c>
      <c r="C151" s="132">
        <v>365</v>
      </c>
      <c r="D151" s="132">
        <v>265</v>
      </c>
      <c r="E151" s="132">
        <v>365</v>
      </c>
      <c r="F151" s="132">
        <v>0</v>
      </c>
      <c r="G151" s="110">
        <v>0</v>
      </c>
      <c r="H151" s="110">
        <v>0</v>
      </c>
      <c r="I151" s="110">
        <v>365</v>
      </c>
      <c r="J151" s="134"/>
      <c r="K151" s="134"/>
    </row>
    <row r="152" spans="1:840" ht="18" customHeight="1" x14ac:dyDescent="0.2">
      <c r="A152" s="8">
        <v>3299</v>
      </c>
      <c r="B152" s="48" t="s">
        <v>5</v>
      </c>
      <c r="C152" s="132">
        <v>166</v>
      </c>
      <c r="D152" s="132">
        <v>133</v>
      </c>
      <c r="E152" s="132">
        <v>166</v>
      </c>
      <c r="F152" s="132">
        <v>0</v>
      </c>
      <c r="G152" s="110">
        <v>0</v>
      </c>
      <c r="H152" s="110">
        <v>0</v>
      </c>
      <c r="I152" s="110">
        <v>166</v>
      </c>
      <c r="J152" s="134"/>
      <c r="K152" s="134"/>
    </row>
    <row r="153" spans="1:840" s="14" customFormat="1" ht="16.5" customHeight="1" x14ac:dyDescent="0.2">
      <c r="A153" s="12"/>
      <c r="B153" s="45" t="s">
        <v>78</v>
      </c>
      <c r="C153" s="129">
        <f t="shared" ref="C153:K153" si="106">SUM(C154)</f>
        <v>4380</v>
      </c>
      <c r="D153" s="129" t="e">
        <f t="shared" si="106"/>
        <v>#REF!</v>
      </c>
      <c r="E153" s="129">
        <f t="shared" si="106"/>
        <v>4380</v>
      </c>
      <c r="F153" s="129">
        <f t="shared" si="106"/>
        <v>0</v>
      </c>
      <c r="G153" s="129">
        <f t="shared" si="106"/>
        <v>3000</v>
      </c>
      <c r="H153" s="129">
        <f t="shared" si="106"/>
        <v>0</v>
      </c>
      <c r="I153" s="129">
        <f t="shared" si="106"/>
        <v>1380</v>
      </c>
      <c r="J153" s="129">
        <f t="shared" si="106"/>
        <v>4380</v>
      </c>
      <c r="K153" s="129">
        <f t="shared" si="106"/>
        <v>4380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  <c r="IF153" s="2"/>
      <c r="IG153" s="2"/>
      <c r="IH153" s="2"/>
      <c r="II153" s="2"/>
      <c r="IJ153" s="2"/>
      <c r="IK153" s="2"/>
      <c r="IL153" s="2"/>
      <c r="IM153" s="2"/>
      <c r="IN153" s="2"/>
      <c r="IO153" s="2"/>
      <c r="IP153" s="2"/>
      <c r="IQ153" s="2"/>
      <c r="IR153" s="2"/>
      <c r="IS153" s="2"/>
      <c r="IT153" s="2"/>
      <c r="IU153" s="2"/>
      <c r="IV153" s="2"/>
      <c r="IW153" s="2"/>
      <c r="IX153" s="2"/>
      <c r="IY153" s="2"/>
      <c r="IZ153" s="2"/>
      <c r="JA153" s="2"/>
      <c r="JB153" s="2"/>
      <c r="JC153" s="2"/>
      <c r="JD153" s="2"/>
      <c r="JE153" s="2"/>
      <c r="JF153" s="2"/>
      <c r="JG153" s="2"/>
      <c r="JH153" s="2"/>
      <c r="JI153" s="2"/>
      <c r="JJ153" s="2"/>
      <c r="JK153" s="2"/>
      <c r="JL153" s="2"/>
      <c r="JM153" s="2"/>
      <c r="JN153" s="2"/>
      <c r="JO153" s="2"/>
      <c r="JP153" s="2"/>
      <c r="JQ153" s="2"/>
      <c r="JR153" s="2"/>
      <c r="JS153" s="2"/>
      <c r="JT153" s="2"/>
      <c r="JU153" s="2"/>
      <c r="JV153" s="2"/>
      <c r="JW153" s="2"/>
      <c r="JX153" s="2"/>
      <c r="JY153" s="2"/>
      <c r="JZ153" s="2"/>
      <c r="KA153" s="2"/>
      <c r="KB153" s="2"/>
      <c r="KC153" s="2"/>
      <c r="KD153" s="2"/>
      <c r="KE153" s="2"/>
      <c r="KF153" s="2"/>
      <c r="KG153" s="2"/>
      <c r="KH153" s="2"/>
      <c r="KI153" s="2"/>
      <c r="KJ153" s="2"/>
      <c r="KK153" s="2"/>
      <c r="KL153" s="2"/>
      <c r="KM153" s="2"/>
      <c r="KN153" s="2"/>
      <c r="KO153" s="2"/>
      <c r="KP153" s="2"/>
      <c r="KQ153" s="2"/>
      <c r="KR153" s="2"/>
      <c r="KS153" s="2"/>
      <c r="KT153" s="2"/>
      <c r="KU153" s="2"/>
      <c r="KV153" s="2"/>
      <c r="KW153" s="2"/>
      <c r="KX153" s="2"/>
      <c r="KY153" s="2"/>
      <c r="KZ153" s="2"/>
      <c r="LA153" s="2"/>
      <c r="LB153" s="2"/>
      <c r="LC153" s="2"/>
      <c r="LD153" s="2"/>
      <c r="LE153" s="2"/>
      <c r="LF153" s="2"/>
      <c r="LG153" s="2"/>
      <c r="LH153" s="2"/>
      <c r="LI153" s="2"/>
      <c r="LJ153" s="2"/>
      <c r="LK153" s="2"/>
      <c r="LL153" s="2"/>
      <c r="LM153" s="2"/>
      <c r="LN153" s="2"/>
      <c r="LO153" s="2"/>
      <c r="LP153" s="2"/>
      <c r="LQ153" s="2"/>
      <c r="LR153" s="2"/>
      <c r="LS153" s="2"/>
      <c r="LT153" s="2"/>
      <c r="LU153" s="2"/>
      <c r="LV153" s="2"/>
      <c r="LW153" s="2"/>
      <c r="LX153" s="2"/>
      <c r="LY153" s="2"/>
      <c r="LZ153" s="2"/>
      <c r="MA153" s="2"/>
      <c r="MB153" s="2"/>
      <c r="MC153" s="2"/>
      <c r="MD153" s="2"/>
      <c r="ME153" s="2"/>
      <c r="MF153" s="2"/>
      <c r="MG153" s="2"/>
      <c r="MH153" s="2"/>
      <c r="MI153" s="2"/>
      <c r="MJ153" s="2"/>
      <c r="MK153" s="2"/>
      <c r="ML153" s="2"/>
      <c r="MM153" s="2"/>
      <c r="MN153" s="2"/>
      <c r="MO153" s="2"/>
      <c r="MP153" s="2"/>
      <c r="MQ153" s="2"/>
      <c r="MR153" s="2"/>
      <c r="MS153" s="2"/>
      <c r="MT153" s="2"/>
      <c r="MU153" s="2"/>
      <c r="MV153" s="2"/>
      <c r="MW153" s="2"/>
      <c r="MX153" s="2"/>
      <c r="MY153" s="2"/>
      <c r="MZ153" s="2"/>
      <c r="NA153" s="2"/>
      <c r="NB153" s="2"/>
      <c r="NC153" s="2"/>
      <c r="ND153" s="2"/>
      <c r="NE153" s="2"/>
      <c r="NF153" s="2"/>
      <c r="NG153" s="2"/>
      <c r="NH153" s="2"/>
      <c r="NI153" s="2"/>
      <c r="NJ153" s="2"/>
      <c r="NK153" s="2"/>
      <c r="NL153" s="2"/>
      <c r="NM153" s="2"/>
      <c r="NN153" s="2"/>
      <c r="NO153" s="2"/>
      <c r="NP153" s="2"/>
      <c r="NQ153" s="2"/>
      <c r="NR153" s="2"/>
      <c r="NS153" s="2"/>
      <c r="NT153" s="2"/>
      <c r="NU153" s="2"/>
      <c r="NV153" s="2"/>
      <c r="NW153" s="2"/>
      <c r="NX153" s="2"/>
      <c r="NY153" s="2"/>
      <c r="NZ153" s="2"/>
      <c r="OA153" s="2"/>
      <c r="OB153" s="2"/>
      <c r="OC153" s="2"/>
      <c r="OD153" s="2"/>
      <c r="OE153" s="2"/>
      <c r="OF153" s="2"/>
      <c r="OG153" s="2"/>
      <c r="OH153" s="2"/>
      <c r="OI153" s="2"/>
      <c r="OJ153" s="2"/>
      <c r="OK153" s="2"/>
      <c r="OL153" s="2"/>
      <c r="OM153" s="2"/>
      <c r="ON153" s="2"/>
      <c r="OO153" s="2"/>
      <c r="OP153" s="2"/>
      <c r="OQ153" s="2"/>
      <c r="OR153" s="2"/>
      <c r="OS153" s="2"/>
      <c r="OT153" s="2"/>
      <c r="OU153" s="2"/>
      <c r="OV153" s="2"/>
      <c r="OW153" s="2"/>
      <c r="OX153" s="2"/>
      <c r="OY153" s="2"/>
      <c r="OZ153" s="2"/>
      <c r="PA153" s="2"/>
      <c r="PB153" s="2"/>
      <c r="PC153" s="2"/>
      <c r="PD153" s="2"/>
      <c r="PE153" s="2"/>
      <c r="PF153" s="2"/>
      <c r="PG153" s="2"/>
      <c r="PH153" s="2"/>
      <c r="PI153" s="2"/>
      <c r="PJ153" s="2"/>
      <c r="PK153" s="2"/>
      <c r="PL153" s="2"/>
      <c r="PM153" s="2"/>
      <c r="PN153" s="2"/>
      <c r="PO153" s="2"/>
      <c r="PP153" s="2"/>
      <c r="PQ153" s="2"/>
      <c r="PR153" s="2"/>
      <c r="PS153" s="2"/>
      <c r="PT153" s="2"/>
      <c r="PU153" s="2"/>
      <c r="PV153" s="2"/>
      <c r="PW153" s="2"/>
      <c r="PX153" s="2"/>
      <c r="PY153" s="2"/>
      <c r="PZ153" s="2"/>
      <c r="QA153" s="2"/>
      <c r="QB153" s="2"/>
      <c r="QC153" s="2"/>
      <c r="QD153" s="2"/>
      <c r="QE153" s="2"/>
      <c r="QF153" s="2"/>
      <c r="QG153" s="2"/>
      <c r="QH153" s="2"/>
      <c r="QI153" s="2"/>
      <c r="QJ153" s="2"/>
      <c r="QK153" s="2"/>
      <c r="QL153" s="2"/>
      <c r="QM153" s="2"/>
      <c r="QN153" s="2"/>
      <c r="QO153" s="2"/>
      <c r="QP153" s="2"/>
      <c r="QQ153" s="2"/>
      <c r="QR153" s="2"/>
      <c r="QS153" s="2"/>
      <c r="QT153" s="2"/>
      <c r="QU153" s="2"/>
      <c r="QV153" s="2"/>
      <c r="QW153" s="2"/>
      <c r="QX153" s="2"/>
      <c r="QY153" s="2"/>
      <c r="QZ153" s="2"/>
      <c r="RA153" s="2"/>
      <c r="RB153" s="2"/>
      <c r="RC153" s="2"/>
      <c r="RD153" s="2"/>
      <c r="RE153" s="2"/>
      <c r="RF153" s="2"/>
      <c r="RG153" s="2"/>
      <c r="RH153" s="2"/>
      <c r="RI153" s="2"/>
      <c r="RJ153" s="2"/>
      <c r="RK153" s="2"/>
      <c r="RL153" s="2"/>
      <c r="RM153" s="2"/>
      <c r="RN153" s="2"/>
      <c r="RO153" s="2"/>
      <c r="RP153" s="2"/>
      <c r="RQ153" s="2"/>
      <c r="RR153" s="2"/>
      <c r="RS153" s="2"/>
      <c r="RT153" s="2"/>
      <c r="RU153" s="2"/>
      <c r="RV153" s="2"/>
      <c r="RW153" s="2"/>
      <c r="RX153" s="2"/>
      <c r="RY153" s="2"/>
      <c r="RZ153" s="2"/>
      <c r="SA153" s="2"/>
      <c r="SB153" s="2"/>
      <c r="SC153" s="2"/>
      <c r="SD153" s="2"/>
      <c r="SE153" s="2"/>
      <c r="SF153" s="2"/>
      <c r="SG153" s="2"/>
      <c r="SH153" s="2"/>
      <c r="SI153" s="2"/>
      <c r="SJ153" s="2"/>
      <c r="SK153" s="2"/>
      <c r="SL153" s="2"/>
      <c r="SM153" s="2"/>
      <c r="SN153" s="2"/>
      <c r="SO153" s="2"/>
      <c r="SP153" s="2"/>
      <c r="SQ153" s="2"/>
      <c r="SR153" s="2"/>
      <c r="SS153" s="2"/>
      <c r="ST153" s="2"/>
      <c r="SU153" s="2"/>
      <c r="SV153" s="2"/>
      <c r="SW153" s="2"/>
      <c r="SX153" s="2"/>
      <c r="SY153" s="2"/>
      <c r="SZ153" s="2"/>
      <c r="TA153" s="2"/>
      <c r="TB153" s="2"/>
      <c r="TC153" s="2"/>
      <c r="TD153" s="2"/>
      <c r="TE153" s="2"/>
      <c r="TF153" s="2"/>
      <c r="TG153" s="2"/>
      <c r="TH153" s="2"/>
      <c r="TI153" s="2"/>
      <c r="TJ153" s="2"/>
      <c r="TK153" s="2"/>
      <c r="TL153" s="2"/>
      <c r="TM153" s="2"/>
      <c r="TN153" s="2"/>
      <c r="TO153" s="2"/>
      <c r="TP153" s="2"/>
      <c r="TQ153" s="2"/>
      <c r="TR153" s="2"/>
      <c r="TS153" s="2"/>
      <c r="TT153" s="2"/>
      <c r="TU153" s="2"/>
      <c r="TV153" s="2"/>
      <c r="TW153" s="2"/>
      <c r="TX153" s="2"/>
      <c r="TY153" s="2"/>
      <c r="TZ153" s="2"/>
      <c r="UA153" s="2"/>
      <c r="UB153" s="2"/>
      <c r="UC153" s="2"/>
      <c r="UD153" s="2"/>
      <c r="UE153" s="2"/>
      <c r="UF153" s="2"/>
      <c r="UG153" s="2"/>
      <c r="UH153" s="2"/>
      <c r="UI153" s="2"/>
      <c r="UJ153" s="2"/>
      <c r="UK153" s="2"/>
      <c r="UL153" s="2"/>
      <c r="UM153" s="2"/>
      <c r="UN153" s="2"/>
      <c r="UO153" s="2"/>
      <c r="UP153" s="2"/>
      <c r="UQ153" s="2"/>
      <c r="UR153" s="2"/>
      <c r="US153" s="2"/>
      <c r="UT153" s="2"/>
      <c r="UU153" s="2"/>
      <c r="UV153" s="2"/>
      <c r="UW153" s="2"/>
      <c r="UX153" s="2"/>
      <c r="UY153" s="2"/>
      <c r="UZ153" s="2"/>
      <c r="VA153" s="2"/>
      <c r="VB153" s="2"/>
      <c r="VC153" s="2"/>
      <c r="VD153" s="2"/>
      <c r="VE153" s="2"/>
      <c r="VF153" s="2"/>
      <c r="VG153" s="2"/>
      <c r="VH153" s="2"/>
      <c r="VI153" s="2"/>
      <c r="VJ153" s="2"/>
      <c r="VK153" s="2"/>
      <c r="VL153" s="2"/>
      <c r="VM153" s="2"/>
      <c r="VN153" s="2"/>
      <c r="VO153" s="2"/>
      <c r="VP153" s="2"/>
      <c r="VQ153" s="2"/>
      <c r="VR153" s="2"/>
      <c r="VS153" s="2"/>
      <c r="VT153" s="2"/>
      <c r="VU153" s="2"/>
      <c r="VV153" s="2"/>
      <c r="VW153" s="2"/>
      <c r="VX153" s="2"/>
      <c r="VY153" s="2"/>
      <c r="VZ153" s="2"/>
      <c r="WA153" s="2"/>
      <c r="WB153" s="2"/>
      <c r="WC153" s="2"/>
      <c r="WD153" s="2"/>
      <c r="WE153" s="2"/>
      <c r="WF153" s="2"/>
      <c r="WG153" s="2"/>
      <c r="WH153" s="2"/>
      <c r="WI153" s="2"/>
      <c r="WJ153" s="2"/>
      <c r="WK153" s="2"/>
      <c r="WL153" s="2"/>
      <c r="WM153" s="2"/>
      <c r="WN153" s="2"/>
      <c r="WO153" s="2"/>
      <c r="WP153" s="2"/>
      <c r="WQ153" s="2"/>
      <c r="WR153" s="2"/>
      <c r="WS153" s="2"/>
      <c r="WT153" s="2"/>
      <c r="WU153" s="2"/>
      <c r="WV153" s="2"/>
      <c r="WW153" s="2"/>
      <c r="WX153" s="2"/>
      <c r="WY153" s="2"/>
      <c r="WZ153" s="2"/>
      <c r="XA153" s="2"/>
      <c r="XB153" s="2"/>
      <c r="XC153" s="2"/>
      <c r="XD153" s="2"/>
      <c r="XE153" s="2"/>
      <c r="XF153" s="2"/>
      <c r="XG153" s="2"/>
      <c r="XH153" s="2"/>
      <c r="XI153" s="2"/>
      <c r="XJ153" s="2"/>
      <c r="XK153" s="2"/>
      <c r="XL153" s="2"/>
      <c r="XM153" s="2"/>
      <c r="XN153" s="2"/>
      <c r="XO153" s="2"/>
      <c r="XP153" s="2"/>
      <c r="XQ153" s="2"/>
      <c r="XR153" s="2"/>
      <c r="XS153" s="2"/>
      <c r="XT153" s="2"/>
      <c r="XU153" s="2"/>
      <c r="XV153" s="2"/>
      <c r="XW153" s="2"/>
      <c r="XX153" s="2"/>
      <c r="XY153" s="2"/>
      <c r="XZ153" s="2"/>
      <c r="YA153" s="2"/>
      <c r="YB153" s="2"/>
      <c r="YC153" s="2"/>
      <c r="YD153" s="2"/>
      <c r="YE153" s="2"/>
      <c r="YF153" s="2"/>
      <c r="YG153" s="2"/>
      <c r="YH153" s="2"/>
      <c r="YI153" s="2"/>
      <c r="YJ153" s="2"/>
      <c r="YK153" s="2"/>
      <c r="YL153" s="2"/>
      <c r="YM153" s="2"/>
      <c r="YN153" s="2"/>
      <c r="YO153" s="2"/>
      <c r="YP153" s="2"/>
      <c r="YQ153" s="2"/>
      <c r="YR153" s="2"/>
      <c r="YS153" s="2"/>
      <c r="YT153" s="2"/>
      <c r="YU153" s="2"/>
      <c r="YV153" s="2"/>
      <c r="YW153" s="2"/>
      <c r="YX153" s="2"/>
      <c r="YY153" s="2"/>
      <c r="YZ153" s="2"/>
      <c r="ZA153" s="2"/>
      <c r="ZB153" s="2"/>
      <c r="ZC153" s="2"/>
      <c r="ZD153" s="2"/>
      <c r="ZE153" s="2"/>
      <c r="ZF153" s="2"/>
      <c r="ZG153" s="2"/>
      <c r="ZH153" s="2"/>
      <c r="ZI153" s="2"/>
      <c r="ZJ153" s="2"/>
      <c r="ZK153" s="2"/>
      <c r="ZL153" s="2"/>
      <c r="ZM153" s="2"/>
      <c r="ZN153" s="2"/>
      <c r="ZO153" s="2"/>
      <c r="ZP153" s="2"/>
      <c r="ZQ153" s="2"/>
      <c r="ZR153" s="2"/>
      <c r="ZS153" s="2"/>
      <c r="ZT153" s="2"/>
      <c r="ZU153" s="2"/>
      <c r="ZV153" s="2"/>
      <c r="ZW153" s="2"/>
      <c r="ZX153" s="2"/>
      <c r="ZY153" s="2"/>
      <c r="ZZ153" s="2"/>
      <c r="AAA153" s="2"/>
      <c r="AAB153" s="2"/>
      <c r="AAC153" s="2"/>
      <c r="AAD153" s="2"/>
      <c r="AAE153" s="2"/>
      <c r="AAF153" s="2"/>
      <c r="AAG153" s="2"/>
      <c r="AAH153" s="2"/>
      <c r="AAI153" s="2"/>
      <c r="AAJ153" s="2"/>
      <c r="AAK153" s="2"/>
      <c r="AAL153" s="2"/>
      <c r="AAM153" s="2"/>
      <c r="AAN153" s="2"/>
      <c r="AAO153" s="2"/>
      <c r="AAP153" s="2"/>
      <c r="AAQ153" s="2"/>
      <c r="AAR153" s="2"/>
      <c r="AAS153" s="2"/>
      <c r="AAT153" s="2"/>
      <c r="AAU153" s="2"/>
      <c r="AAV153" s="2"/>
      <c r="AAW153" s="2"/>
      <c r="AAX153" s="2"/>
      <c r="AAY153" s="2"/>
      <c r="AAZ153" s="2"/>
      <c r="ABA153" s="2"/>
      <c r="ABB153" s="2"/>
      <c r="ABC153" s="2"/>
      <c r="ABD153" s="2"/>
      <c r="ABE153" s="2"/>
      <c r="ABF153" s="2"/>
      <c r="ABG153" s="2"/>
      <c r="ABH153" s="2"/>
      <c r="ABI153" s="2"/>
      <c r="ABJ153" s="2"/>
      <c r="ABK153" s="2"/>
      <c r="ABL153" s="2"/>
      <c r="ABM153" s="2"/>
      <c r="ABN153" s="2"/>
      <c r="ABO153" s="2"/>
      <c r="ABP153" s="2"/>
      <c r="ABQ153" s="2"/>
      <c r="ABR153" s="2"/>
      <c r="ABS153" s="2"/>
      <c r="ABT153" s="2"/>
      <c r="ABU153" s="2"/>
      <c r="ABV153" s="2"/>
      <c r="ABW153" s="2"/>
      <c r="ABX153" s="2"/>
      <c r="ABY153" s="2"/>
      <c r="ABZ153" s="2"/>
      <c r="ACA153" s="2"/>
      <c r="ACB153" s="2"/>
      <c r="ACC153" s="2"/>
      <c r="ACD153" s="2"/>
      <c r="ACE153" s="2"/>
      <c r="ACF153" s="2"/>
      <c r="ACG153" s="2"/>
      <c r="ACH153" s="2"/>
      <c r="ACI153" s="2"/>
      <c r="ACJ153" s="2"/>
      <c r="ACK153" s="2"/>
      <c r="ACL153" s="2"/>
      <c r="ACM153" s="2"/>
      <c r="ACN153" s="2"/>
      <c r="ACO153" s="2"/>
      <c r="ACP153" s="2"/>
      <c r="ACQ153" s="2"/>
      <c r="ACR153" s="2"/>
      <c r="ACS153" s="2"/>
      <c r="ACT153" s="2"/>
      <c r="ACU153" s="2"/>
      <c r="ACV153" s="2"/>
      <c r="ACW153" s="2"/>
      <c r="ACX153" s="2"/>
      <c r="ACY153" s="2"/>
      <c r="ACZ153" s="2"/>
      <c r="ADA153" s="2"/>
      <c r="ADB153" s="2"/>
      <c r="ADC153" s="2"/>
      <c r="ADD153" s="2"/>
      <c r="ADE153" s="2"/>
      <c r="ADF153" s="2"/>
      <c r="ADG153" s="2"/>
      <c r="ADH153" s="2"/>
      <c r="ADI153" s="2"/>
      <c r="ADJ153" s="2"/>
      <c r="ADK153" s="2"/>
      <c r="ADL153" s="2"/>
      <c r="ADM153" s="2"/>
      <c r="ADN153" s="2"/>
      <c r="ADO153" s="2"/>
      <c r="ADP153" s="2"/>
      <c r="ADQ153" s="2"/>
      <c r="ADR153" s="2"/>
      <c r="ADS153" s="2"/>
      <c r="ADT153" s="2"/>
      <c r="ADU153" s="2"/>
      <c r="ADV153" s="2"/>
      <c r="ADW153" s="2"/>
      <c r="ADX153" s="2"/>
      <c r="ADY153" s="2"/>
      <c r="ADZ153" s="2"/>
      <c r="AEA153" s="2"/>
      <c r="AEB153" s="2"/>
      <c r="AEC153" s="2"/>
      <c r="AED153" s="2"/>
      <c r="AEE153" s="2"/>
      <c r="AEF153" s="2"/>
      <c r="AEG153" s="2"/>
      <c r="AEH153" s="2"/>
      <c r="AEI153" s="2"/>
      <c r="AEJ153" s="2"/>
      <c r="AEK153" s="2"/>
      <c r="AEL153" s="2"/>
      <c r="AEM153" s="2"/>
      <c r="AEN153" s="2"/>
      <c r="AEO153" s="2"/>
      <c r="AEP153" s="2"/>
      <c r="AEQ153" s="2"/>
      <c r="AER153" s="2"/>
      <c r="AES153" s="2"/>
      <c r="AET153" s="2"/>
      <c r="AEU153" s="2"/>
      <c r="AEV153" s="2"/>
      <c r="AEW153" s="2"/>
      <c r="AEX153" s="2"/>
      <c r="AEY153" s="2"/>
      <c r="AEZ153" s="2"/>
      <c r="AFA153" s="2"/>
      <c r="AFB153" s="2"/>
      <c r="AFC153" s="2"/>
      <c r="AFD153" s="2"/>
      <c r="AFE153" s="2"/>
      <c r="AFF153" s="2"/>
      <c r="AFG153" s="2"/>
      <c r="AFH153" s="2"/>
    </row>
    <row r="154" spans="1:840" ht="22.5" customHeight="1" x14ac:dyDescent="0.2">
      <c r="A154" s="6">
        <v>32</v>
      </c>
      <c r="B154" s="46" t="s">
        <v>4</v>
      </c>
      <c r="C154" s="130">
        <f t="shared" ref="C154:I154" si="107">SUM(C155,C157)</f>
        <v>4380</v>
      </c>
      <c r="D154" s="130" t="e">
        <f t="shared" si="107"/>
        <v>#REF!</v>
      </c>
      <c r="E154" s="130">
        <f t="shared" si="107"/>
        <v>4380</v>
      </c>
      <c r="F154" s="130">
        <f t="shared" si="107"/>
        <v>0</v>
      </c>
      <c r="G154" s="130">
        <f t="shared" si="107"/>
        <v>3000</v>
      </c>
      <c r="H154" s="130">
        <f t="shared" si="107"/>
        <v>0</v>
      </c>
      <c r="I154" s="130">
        <f t="shared" si="107"/>
        <v>1380</v>
      </c>
      <c r="J154" s="130">
        <v>4380</v>
      </c>
      <c r="K154" s="130">
        <v>4380</v>
      </c>
    </row>
    <row r="155" spans="1:840" ht="18" customHeight="1" x14ac:dyDescent="0.2">
      <c r="A155" s="7">
        <v>323</v>
      </c>
      <c r="B155" s="49" t="s">
        <v>7</v>
      </c>
      <c r="C155" s="131">
        <f>SUM(C156)</f>
        <v>3981</v>
      </c>
      <c r="D155" s="131" t="e">
        <f>SUM(D156,#REF!)</f>
        <v>#REF!</v>
      </c>
      <c r="E155" s="131">
        <f t="shared" ref="E155:I155" si="108">SUM(E156)</f>
        <v>3981</v>
      </c>
      <c r="F155" s="131">
        <f t="shared" si="108"/>
        <v>0</v>
      </c>
      <c r="G155" s="131">
        <f t="shared" si="108"/>
        <v>3000</v>
      </c>
      <c r="H155" s="131">
        <f t="shared" si="108"/>
        <v>0</v>
      </c>
      <c r="I155" s="131">
        <f t="shared" si="108"/>
        <v>981</v>
      </c>
      <c r="J155" s="131"/>
      <c r="K155" s="131"/>
    </row>
    <row r="156" spans="1:840" ht="15" customHeight="1" x14ac:dyDescent="0.2">
      <c r="A156" s="8">
        <v>3237</v>
      </c>
      <c r="B156" s="48" t="s">
        <v>30</v>
      </c>
      <c r="C156" s="132">
        <v>3981</v>
      </c>
      <c r="D156" s="132">
        <v>3981</v>
      </c>
      <c r="E156" s="132">
        <v>3981</v>
      </c>
      <c r="F156" s="134">
        <v>0</v>
      </c>
      <c r="G156" s="110">
        <v>3000</v>
      </c>
      <c r="H156" s="110"/>
      <c r="I156" s="110">
        <v>981</v>
      </c>
      <c r="J156" s="132"/>
      <c r="K156" s="132"/>
    </row>
    <row r="157" spans="1:840" s="4" customFormat="1" ht="17.25" customHeight="1" x14ac:dyDescent="0.2">
      <c r="A157" s="7">
        <v>329</v>
      </c>
      <c r="B157" s="49" t="s">
        <v>35</v>
      </c>
      <c r="C157" s="131">
        <f t="shared" ref="C157:D157" si="109">SUM(C158:C159)</f>
        <v>399</v>
      </c>
      <c r="D157" s="131">
        <f t="shared" si="109"/>
        <v>266</v>
      </c>
      <c r="E157" s="131">
        <f t="shared" ref="E157:I157" si="110">SUM(E158:E159)</f>
        <v>399</v>
      </c>
      <c r="F157" s="131">
        <f t="shared" si="110"/>
        <v>0</v>
      </c>
      <c r="G157" s="131">
        <f t="shared" si="110"/>
        <v>0</v>
      </c>
      <c r="H157" s="131">
        <f t="shared" si="110"/>
        <v>0</v>
      </c>
      <c r="I157" s="131">
        <f t="shared" si="110"/>
        <v>399</v>
      </c>
      <c r="J157" s="131"/>
      <c r="K157" s="13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  <c r="IC157" s="2"/>
      <c r="ID157" s="2"/>
      <c r="IE157" s="2"/>
      <c r="IF157" s="2"/>
      <c r="IG157" s="2"/>
      <c r="IH157" s="2"/>
      <c r="II157" s="2"/>
      <c r="IJ157" s="2"/>
      <c r="IK157" s="2"/>
      <c r="IL157" s="2"/>
      <c r="IM157" s="2"/>
      <c r="IN157" s="2"/>
      <c r="IO157" s="2"/>
      <c r="IP157" s="2"/>
      <c r="IQ157" s="2"/>
      <c r="IR157" s="2"/>
      <c r="IS157" s="2"/>
      <c r="IT157" s="2"/>
      <c r="IU157" s="2"/>
      <c r="IV157" s="2"/>
      <c r="IW157" s="2"/>
      <c r="IX157" s="2"/>
      <c r="IY157" s="2"/>
      <c r="IZ157" s="2"/>
      <c r="JA157" s="2"/>
      <c r="JB157" s="2"/>
      <c r="JC157" s="2"/>
      <c r="JD157" s="2"/>
      <c r="JE157" s="2"/>
      <c r="JF157" s="2"/>
      <c r="JG157" s="2"/>
      <c r="JH157" s="2"/>
      <c r="JI157" s="2"/>
      <c r="JJ157" s="2"/>
      <c r="JK157" s="2"/>
      <c r="JL157" s="2"/>
      <c r="JM157" s="2"/>
      <c r="JN157" s="2"/>
      <c r="JO157" s="2"/>
      <c r="JP157" s="2"/>
      <c r="JQ157" s="2"/>
      <c r="JR157" s="2"/>
      <c r="JS157" s="2"/>
      <c r="JT157" s="2"/>
      <c r="JU157" s="2"/>
      <c r="JV157" s="2"/>
      <c r="JW157" s="2"/>
      <c r="JX157" s="2"/>
      <c r="JY157" s="2"/>
      <c r="JZ157" s="2"/>
      <c r="KA157" s="2"/>
      <c r="KB157" s="2"/>
      <c r="KC157" s="2"/>
      <c r="KD157" s="2"/>
      <c r="KE157" s="2"/>
      <c r="KF157" s="2"/>
      <c r="KG157" s="2"/>
      <c r="KH157" s="2"/>
      <c r="KI157" s="2"/>
      <c r="KJ157" s="2"/>
      <c r="KK157" s="2"/>
      <c r="KL157" s="2"/>
      <c r="KM157" s="2"/>
      <c r="KN157" s="2"/>
      <c r="KO157" s="2"/>
      <c r="KP157" s="2"/>
      <c r="KQ157" s="2"/>
      <c r="KR157" s="2"/>
      <c r="KS157" s="2"/>
      <c r="KT157" s="2"/>
      <c r="KU157" s="2"/>
      <c r="KV157" s="2"/>
      <c r="KW157" s="2"/>
      <c r="KX157" s="2"/>
      <c r="KY157" s="2"/>
      <c r="KZ157" s="2"/>
      <c r="LA157" s="2"/>
      <c r="LB157" s="2"/>
      <c r="LC157" s="2"/>
      <c r="LD157" s="2"/>
      <c r="LE157" s="2"/>
      <c r="LF157" s="2"/>
      <c r="LG157" s="2"/>
      <c r="LH157" s="2"/>
      <c r="LI157" s="2"/>
      <c r="LJ157" s="2"/>
      <c r="LK157" s="2"/>
      <c r="LL157" s="2"/>
      <c r="LM157" s="2"/>
      <c r="LN157" s="2"/>
      <c r="LO157" s="2"/>
      <c r="LP157" s="2"/>
      <c r="LQ157" s="2"/>
      <c r="LR157" s="2"/>
      <c r="LS157" s="2"/>
      <c r="LT157" s="2"/>
      <c r="LU157" s="2"/>
      <c r="LV157" s="2"/>
      <c r="LW157" s="2"/>
      <c r="LX157" s="2"/>
      <c r="LY157" s="2"/>
      <c r="LZ157" s="2"/>
      <c r="MA157" s="2"/>
      <c r="MB157" s="2"/>
      <c r="MC157" s="2"/>
      <c r="MD157" s="2"/>
      <c r="ME157" s="2"/>
      <c r="MF157" s="2"/>
      <c r="MG157" s="2"/>
      <c r="MH157" s="2"/>
      <c r="MI157" s="2"/>
      <c r="MJ157" s="2"/>
      <c r="MK157" s="2"/>
      <c r="ML157" s="2"/>
      <c r="MM157" s="2"/>
      <c r="MN157" s="2"/>
      <c r="MO157" s="2"/>
      <c r="MP157" s="2"/>
      <c r="MQ157" s="2"/>
      <c r="MR157" s="2"/>
      <c r="MS157" s="2"/>
      <c r="MT157" s="2"/>
      <c r="MU157" s="2"/>
      <c r="MV157" s="2"/>
      <c r="MW157" s="2"/>
      <c r="MX157" s="2"/>
      <c r="MY157" s="2"/>
      <c r="MZ157" s="2"/>
      <c r="NA157" s="2"/>
      <c r="NB157" s="2"/>
      <c r="NC157" s="2"/>
      <c r="ND157" s="2"/>
      <c r="NE157" s="2"/>
      <c r="NF157" s="2"/>
      <c r="NG157" s="2"/>
      <c r="NH157" s="2"/>
      <c r="NI157" s="2"/>
      <c r="NJ157" s="2"/>
      <c r="NK157" s="2"/>
      <c r="NL157" s="2"/>
      <c r="NM157" s="2"/>
      <c r="NN157" s="2"/>
      <c r="NO157" s="2"/>
      <c r="NP157" s="2"/>
      <c r="NQ157" s="2"/>
      <c r="NR157" s="2"/>
      <c r="NS157" s="2"/>
      <c r="NT157" s="2"/>
      <c r="NU157" s="2"/>
      <c r="NV157" s="2"/>
      <c r="NW157" s="2"/>
      <c r="NX157" s="2"/>
      <c r="NY157" s="2"/>
      <c r="NZ157" s="2"/>
      <c r="OA157" s="2"/>
      <c r="OB157" s="2"/>
      <c r="OC157" s="2"/>
      <c r="OD157" s="2"/>
      <c r="OE157" s="2"/>
      <c r="OF157" s="2"/>
      <c r="OG157" s="2"/>
      <c r="OH157" s="2"/>
      <c r="OI157" s="2"/>
      <c r="OJ157" s="2"/>
      <c r="OK157" s="2"/>
      <c r="OL157" s="2"/>
      <c r="OM157" s="2"/>
      <c r="ON157" s="2"/>
      <c r="OO157" s="2"/>
      <c r="OP157" s="2"/>
      <c r="OQ157" s="2"/>
      <c r="OR157" s="2"/>
      <c r="OS157" s="2"/>
      <c r="OT157" s="2"/>
      <c r="OU157" s="2"/>
      <c r="OV157" s="2"/>
      <c r="OW157" s="2"/>
      <c r="OX157" s="2"/>
      <c r="OY157" s="2"/>
      <c r="OZ157" s="2"/>
      <c r="PA157" s="2"/>
      <c r="PB157" s="2"/>
      <c r="PC157" s="2"/>
      <c r="PD157" s="2"/>
      <c r="PE157" s="2"/>
      <c r="PF157" s="2"/>
      <c r="PG157" s="2"/>
      <c r="PH157" s="2"/>
      <c r="PI157" s="2"/>
      <c r="PJ157" s="2"/>
      <c r="PK157" s="2"/>
      <c r="PL157" s="2"/>
      <c r="PM157" s="2"/>
      <c r="PN157" s="2"/>
      <c r="PO157" s="2"/>
      <c r="PP157" s="2"/>
      <c r="PQ157" s="2"/>
      <c r="PR157" s="2"/>
      <c r="PS157" s="2"/>
      <c r="PT157" s="2"/>
      <c r="PU157" s="2"/>
      <c r="PV157" s="2"/>
      <c r="PW157" s="2"/>
      <c r="PX157" s="2"/>
      <c r="PY157" s="2"/>
      <c r="PZ157" s="2"/>
      <c r="QA157" s="2"/>
      <c r="QB157" s="2"/>
      <c r="QC157" s="2"/>
      <c r="QD157" s="2"/>
      <c r="QE157" s="2"/>
      <c r="QF157" s="2"/>
      <c r="QG157" s="2"/>
      <c r="QH157" s="2"/>
      <c r="QI157" s="2"/>
      <c r="QJ157" s="2"/>
      <c r="QK157" s="2"/>
      <c r="QL157" s="2"/>
      <c r="QM157" s="2"/>
      <c r="QN157" s="2"/>
      <c r="QO157" s="2"/>
      <c r="QP157" s="2"/>
      <c r="QQ157" s="2"/>
      <c r="QR157" s="2"/>
      <c r="QS157" s="2"/>
      <c r="QT157" s="2"/>
      <c r="QU157" s="2"/>
      <c r="QV157" s="2"/>
      <c r="QW157" s="2"/>
      <c r="QX157" s="2"/>
      <c r="QY157" s="2"/>
      <c r="QZ157" s="2"/>
      <c r="RA157" s="2"/>
      <c r="RB157" s="2"/>
      <c r="RC157" s="2"/>
      <c r="RD157" s="2"/>
      <c r="RE157" s="2"/>
      <c r="RF157" s="2"/>
      <c r="RG157" s="2"/>
      <c r="RH157" s="2"/>
      <c r="RI157" s="2"/>
      <c r="RJ157" s="2"/>
      <c r="RK157" s="2"/>
      <c r="RL157" s="2"/>
      <c r="RM157" s="2"/>
      <c r="RN157" s="2"/>
      <c r="RO157" s="2"/>
      <c r="RP157" s="2"/>
      <c r="RQ157" s="2"/>
      <c r="RR157" s="2"/>
      <c r="RS157" s="2"/>
      <c r="RT157" s="2"/>
      <c r="RU157" s="2"/>
      <c r="RV157" s="2"/>
      <c r="RW157" s="2"/>
      <c r="RX157" s="2"/>
      <c r="RY157" s="2"/>
      <c r="RZ157" s="2"/>
      <c r="SA157" s="2"/>
      <c r="SB157" s="2"/>
      <c r="SC157" s="2"/>
      <c r="SD157" s="2"/>
      <c r="SE157" s="2"/>
      <c r="SF157" s="2"/>
      <c r="SG157" s="2"/>
      <c r="SH157" s="2"/>
      <c r="SI157" s="2"/>
      <c r="SJ157" s="2"/>
      <c r="SK157" s="2"/>
      <c r="SL157" s="2"/>
      <c r="SM157" s="2"/>
      <c r="SN157" s="2"/>
      <c r="SO157" s="2"/>
      <c r="SP157" s="2"/>
      <c r="SQ157" s="2"/>
      <c r="SR157" s="2"/>
      <c r="SS157" s="2"/>
      <c r="ST157" s="2"/>
      <c r="SU157" s="2"/>
      <c r="SV157" s="2"/>
      <c r="SW157" s="2"/>
      <c r="SX157" s="2"/>
      <c r="SY157" s="2"/>
      <c r="SZ157" s="2"/>
      <c r="TA157" s="2"/>
      <c r="TB157" s="2"/>
      <c r="TC157" s="2"/>
      <c r="TD157" s="2"/>
      <c r="TE157" s="2"/>
      <c r="TF157" s="2"/>
      <c r="TG157" s="2"/>
      <c r="TH157" s="2"/>
      <c r="TI157" s="2"/>
      <c r="TJ157" s="2"/>
      <c r="TK157" s="2"/>
      <c r="TL157" s="2"/>
      <c r="TM157" s="2"/>
      <c r="TN157" s="2"/>
      <c r="TO157" s="2"/>
      <c r="TP157" s="2"/>
      <c r="TQ157" s="2"/>
      <c r="TR157" s="2"/>
      <c r="TS157" s="2"/>
      <c r="TT157" s="2"/>
      <c r="TU157" s="2"/>
      <c r="TV157" s="2"/>
      <c r="TW157" s="2"/>
      <c r="TX157" s="2"/>
      <c r="TY157" s="2"/>
      <c r="TZ157" s="2"/>
      <c r="UA157" s="2"/>
      <c r="UB157" s="2"/>
      <c r="UC157" s="2"/>
      <c r="UD157" s="2"/>
      <c r="UE157" s="2"/>
      <c r="UF157" s="2"/>
      <c r="UG157" s="2"/>
      <c r="UH157" s="2"/>
      <c r="UI157" s="2"/>
      <c r="UJ157" s="2"/>
      <c r="UK157" s="2"/>
      <c r="UL157" s="2"/>
      <c r="UM157" s="2"/>
      <c r="UN157" s="2"/>
      <c r="UO157" s="2"/>
      <c r="UP157" s="2"/>
      <c r="UQ157" s="2"/>
      <c r="UR157" s="2"/>
      <c r="US157" s="2"/>
      <c r="UT157" s="2"/>
      <c r="UU157" s="2"/>
      <c r="UV157" s="2"/>
      <c r="UW157" s="2"/>
      <c r="UX157" s="2"/>
      <c r="UY157" s="2"/>
      <c r="UZ157" s="2"/>
      <c r="VA157" s="2"/>
      <c r="VB157" s="2"/>
      <c r="VC157" s="2"/>
      <c r="VD157" s="2"/>
      <c r="VE157" s="2"/>
      <c r="VF157" s="2"/>
      <c r="VG157" s="2"/>
      <c r="VH157" s="2"/>
      <c r="VI157" s="2"/>
      <c r="VJ157" s="2"/>
      <c r="VK157" s="2"/>
      <c r="VL157" s="2"/>
      <c r="VM157" s="2"/>
      <c r="VN157" s="2"/>
      <c r="VO157" s="2"/>
      <c r="VP157" s="2"/>
      <c r="VQ157" s="2"/>
      <c r="VR157" s="2"/>
      <c r="VS157" s="2"/>
      <c r="VT157" s="2"/>
      <c r="VU157" s="2"/>
      <c r="VV157" s="2"/>
      <c r="VW157" s="2"/>
      <c r="VX157" s="2"/>
      <c r="VY157" s="2"/>
      <c r="VZ157" s="2"/>
      <c r="WA157" s="2"/>
      <c r="WB157" s="2"/>
      <c r="WC157" s="2"/>
      <c r="WD157" s="2"/>
      <c r="WE157" s="2"/>
      <c r="WF157" s="2"/>
      <c r="WG157" s="2"/>
      <c r="WH157" s="2"/>
      <c r="WI157" s="2"/>
      <c r="WJ157" s="2"/>
      <c r="WK157" s="2"/>
      <c r="WL157" s="2"/>
      <c r="WM157" s="2"/>
      <c r="WN157" s="2"/>
      <c r="WO157" s="2"/>
      <c r="WP157" s="2"/>
      <c r="WQ157" s="2"/>
      <c r="WR157" s="2"/>
      <c r="WS157" s="2"/>
      <c r="WT157" s="2"/>
      <c r="WU157" s="2"/>
      <c r="WV157" s="2"/>
      <c r="WW157" s="2"/>
      <c r="WX157" s="2"/>
      <c r="WY157" s="2"/>
      <c r="WZ157" s="2"/>
      <c r="XA157" s="2"/>
      <c r="XB157" s="2"/>
      <c r="XC157" s="2"/>
      <c r="XD157" s="2"/>
      <c r="XE157" s="2"/>
      <c r="XF157" s="2"/>
      <c r="XG157" s="2"/>
      <c r="XH157" s="2"/>
      <c r="XI157" s="2"/>
      <c r="XJ157" s="2"/>
      <c r="XK157" s="2"/>
      <c r="XL157" s="2"/>
      <c r="XM157" s="2"/>
      <c r="XN157" s="2"/>
      <c r="XO157" s="2"/>
      <c r="XP157" s="2"/>
      <c r="XQ157" s="2"/>
      <c r="XR157" s="2"/>
      <c r="XS157" s="2"/>
      <c r="XT157" s="2"/>
      <c r="XU157" s="2"/>
      <c r="XV157" s="2"/>
      <c r="XW157" s="2"/>
      <c r="XX157" s="2"/>
      <c r="XY157" s="2"/>
      <c r="XZ157" s="2"/>
      <c r="YA157" s="2"/>
      <c r="YB157" s="2"/>
      <c r="YC157" s="2"/>
      <c r="YD157" s="2"/>
      <c r="YE157" s="2"/>
      <c r="YF157" s="2"/>
      <c r="YG157" s="2"/>
      <c r="YH157" s="2"/>
      <c r="YI157" s="2"/>
      <c r="YJ157" s="2"/>
      <c r="YK157" s="2"/>
      <c r="YL157" s="2"/>
      <c r="YM157" s="2"/>
      <c r="YN157" s="2"/>
      <c r="YO157" s="2"/>
      <c r="YP157" s="2"/>
      <c r="YQ157" s="2"/>
      <c r="YR157" s="2"/>
      <c r="YS157" s="2"/>
      <c r="YT157" s="2"/>
      <c r="YU157" s="2"/>
      <c r="YV157" s="2"/>
      <c r="YW157" s="2"/>
      <c r="YX157" s="2"/>
      <c r="YY157" s="2"/>
      <c r="YZ157" s="2"/>
      <c r="ZA157" s="2"/>
      <c r="ZB157" s="2"/>
      <c r="ZC157" s="2"/>
      <c r="ZD157" s="2"/>
      <c r="ZE157" s="2"/>
      <c r="ZF157" s="2"/>
      <c r="ZG157" s="2"/>
      <c r="ZH157" s="2"/>
      <c r="ZI157" s="2"/>
      <c r="ZJ157" s="2"/>
      <c r="ZK157" s="2"/>
      <c r="ZL157" s="2"/>
      <c r="ZM157" s="2"/>
      <c r="ZN157" s="2"/>
      <c r="ZO157" s="2"/>
      <c r="ZP157" s="2"/>
      <c r="ZQ157" s="2"/>
      <c r="ZR157" s="2"/>
      <c r="ZS157" s="2"/>
      <c r="ZT157" s="2"/>
      <c r="ZU157" s="2"/>
      <c r="ZV157" s="2"/>
      <c r="ZW157" s="2"/>
      <c r="ZX157" s="2"/>
      <c r="ZY157" s="2"/>
      <c r="ZZ157" s="2"/>
      <c r="AAA157" s="2"/>
      <c r="AAB157" s="2"/>
      <c r="AAC157" s="2"/>
      <c r="AAD157" s="2"/>
      <c r="AAE157" s="2"/>
      <c r="AAF157" s="2"/>
      <c r="AAG157" s="2"/>
      <c r="AAH157" s="2"/>
      <c r="AAI157" s="2"/>
      <c r="AAJ157" s="2"/>
      <c r="AAK157" s="2"/>
      <c r="AAL157" s="2"/>
      <c r="AAM157" s="2"/>
      <c r="AAN157" s="2"/>
      <c r="AAO157" s="2"/>
      <c r="AAP157" s="2"/>
      <c r="AAQ157" s="2"/>
      <c r="AAR157" s="2"/>
      <c r="AAS157" s="2"/>
      <c r="AAT157" s="2"/>
      <c r="AAU157" s="2"/>
      <c r="AAV157" s="2"/>
      <c r="AAW157" s="2"/>
      <c r="AAX157" s="2"/>
      <c r="AAY157" s="2"/>
      <c r="AAZ157" s="2"/>
      <c r="ABA157" s="2"/>
      <c r="ABB157" s="2"/>
      <c r="ABC157" s="2"/>
      <c r="ABD157" s="2"/>
      <c r="ABE157" s="2"/>
      <c r="ABF157" s="2"/>
      <c r="ABG157" s="2"/>
      <c r="ABH157" s="2"/>
      <c r="ABI157" s="2"/>
      <c r="ABJ157" s="2"/>
      <c r="ABK157" s="2"/>
      <c r="ABL157" s="2"/>
      <c r="ABM157" s="2"/>
      <c r="ABN157" s="2"/>
      <c r="ABO157" s="2"/>
      <c r="ABP157" s="2"/>
      <c r="ABQ157" s="2"/>
      <c r="ABR157" s="2"/>
      <c r="ABS157" s="2"/>
      <c r="ABT157" s="2"/>
      <c r="ABU157" s="2"/>
      <c r="ABV157" s="2"/>
      <c r="ABW157" s="2"/>
      <c r="ABX157" s="2"/>
      <c r="ABY157" s="2"/>
      <c r="ABZ157" s="2"/>
      <c r="ACA157" s="2"/>
      <c r="ACB157" s="2"/>
      <c r="ACC157" s="2"/>
      <c r="ACD157" s="2"/>
      <c r="ACE157" s="2"/>
      <c r="ACF157" s="2"/>
      <c r="ACG157" s="2"/>
      <c r="ACH157" s="2"/>
      <c r="ACI157" s="2"/>
      <c r="ACJ157" s="2"/>
      <c r="ACK157" s="2"/>
      <c r="ACL157" s="2"/>
      <c r="ACM157" s="2"/>
      <c r="ACN157" s="2"/>
      <c r="ACO157" s="2"/>
      <c r="ACP157" s="2"/>
      <c r="ACQ157" s="2"/>
      <c r="ACR157" s="2"/>
      <c r="ACS157" s="2"/>
      <c r="ACT157" s="2"/>
      <c r="ACU157" s="2"/>
      <c r="ACV157" s="2"/>
      <c r="ACW157" s="2"/>
      <c r="ACX157" s="2"/>
      <c r="ACY157" s="2"/>
      <c r="ACZ157" s="2"/>
      <c r="ADA157" s="2"/>
      <c r="ADB157" s="2"/>
      <c r="ADC157" s="2"/>
      <c r="ADD157" s="2"/>
      <c r="ADE157" s="2"/>
      <c r="ADF157" s="2"/>
      <c r="ADG157" s="2"/>
      <c r="ADH157" s="2"/>
      <c r="ADI157" s="2"/>
      <c r="ADJ157" s="2"/>
      <c r="ADK157" s="2"/>
      <c r="ADL157" s="2"/>
      <c r="ADM157" s="2"/>
      <c r="ADN157" s="2"/>
      <c r="ADO157" s="2"/>
      <c r="ADP157" s="2"/>
      <c r="ADQ157" s="2"/>
      <c r="ADR157" s="2"/>
      <c r="ADS157" s="2"/>
      <c r="ADT157" s="2"/>
      <c r="ADU157" s="2"/>
      <c r="ADV157" s="2"/>
      <c r="ADW157" s="2"/>
      <c r="ADX157" s="2"/>
      <c r="ADY157" s="2"/>
      <c r="ADZ157" s="2"/>
      <c r="AEA157" s="2"/>
      <c r="AEB157" s="2"/>
      <c r="AEC157" s="2"/>
      <c r="AED157" s="2"/>
      <c r="AEE157" s="2"/>
      <c r="AEF157" s="2"/>
      <c r="AEG157" s="2"/>
      <c r="AEH157" s="2"/>
      <c r="AEI157" s="2"/>
      <c r="AEJ157" s="2"/>
      <c r="AEK157" s="2"/>
      <c r="AEL157" s="2"/>
      <c r="AEM157" s="2"/>
      <c r="AEN157" s="2"/>
      <c r="AEO157" s="2"/>
      <c r="AEP157" s="2"/>
      <c r="AEQ157" s="2"/>
      <c r="AER157" s="2"/>
      <c r="AES157" s="2"/>
      <c r="AET157" s="2"/>
      <c r="AEU157" s="2"/>
      <c r="AEV157" s="2"/>
      <c r="AEW157" s="2"/>
      <c r="AEX157" s="2"/>
      <c r="AEY157" s="2"/>
      <c r="AEZ157" s="2"/>
      <c r="AFA157" s="2"/>
      <c r="AFB157" s="2"/>
      <c r="AFC157" s="2"/>
      <c r="AFD157" s="2"/>
      <c r="AFE157" s="2"/>
      <c r="AFF157" s="2"/>
      <c r="AFG157" s="2"/>
      <c r="AFH157" s="2"/>
    </row>
    <row r="158" spans="1:840" s="15" customFormat="1" ht="17.25" customHeight="1" x14ac:dyDescent="0.2">
      <c r="A158" s="8">
        <v>3293</v>
      </c>
      <c r="B158" s="48" t="s">
        <v>6</v>
      </c>
      <c r="C158" s="132">
        <v>266</v>
      </c>
      <c r="D158" s="132">
        <v>133</v>
      </c>
      <c r="E158" s="132">
        <v>266</v>
      </c>
      <c r="F158" s="134">
        <v>0</v>
      </c>
      <c r="G158" s="110">
        <v>0</v>
      </c>
      <c r="H158" s="110">
        <v>0</v>
      </c>
      <c r="I158" s="110">
        <v>266</v>
      </c>
      <c r="J158" s="134"/>
      <c r="K158" s="134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25"/>
      <c r="EZ158" s="25"/>
      <c r="FA158" s="25"/>
      <c r="FB158" s="25"/>
      <c r="FC158" s="25"/>
      <c r="FD158" s="25"/>
      <c r="FE158" s="25"/>
      <c r="FF158" s="25"/>
      <c r="FG158" s="25"/>
      <c r="FH158" s="25"/>
      <c r="FI158" s="25"/>
      <c r="FJ158" s="25"/>
      <c r="FK158" s="25"/>
      <c r="FL158" s="25"/>
      <c r="FM158" s="25"/>
      <c r="FN158" s="25"/>
      <c r="FO158" s="25"/>
      <c r="FP158" s="25"/>
      <c r="FQ158" s="25"/>
      <c r="FR158" s="25"/>
      <c r="FS158" s="25"/>
      <c r="FT158" s="25"/>
      <c r="FU158" s="25"/>
      <c r="FV158" s="25"/>
      <c r="FW158" s="25"/>
      <c r="FX158" s="25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  <c r="GI158" s="25"/>
      <c r="GJ158" s="25"/>
      <c r="GK158" s="25"/>
      <c r="GL158" s="25"/>
      <c r="GM158" s="25"/>
      <c r="GN158" s="25"/>
      <c r="GO158" s="25"/>
      <c r="GP158" s="25"/>
      <c r="GQ158" s="25"/>
      <c r="GR158" s="25"/>
      <c r="GS158" s="25"/>
      <c r="GT158" s="25"/>
      <c r="GU158" s="25"/>
      <c r="GV158" s="25"/>
      <c r="GW158" s="25"/>
      <c r="GX158" s="25"/>
      <c r="GY158" s="25"/>
      <c r="GZ158" s="25"/>
      <c r="HA158" s="25"/>
      <c r="HB158" s="25"/>
      <c r="HC158" s="25"/>
      <c r="HD158" s="25"/>
      <c r="HE158" s="25"/>
      <c r="HF158" s="25"/>
      <c r="HG158" s="25"/>
      <c r="HH158" s="25"/>
      <c r="HI158" s="25"/>
      <c r="HJ158" s="25"/>
      <c r="HK158" s="25"/>
      <c r="HL158" s="25"/>
      <c r="HM158" s="25"/>
      <c r="HN158" s="25"/>
      <c r="HO158" s="25"/>
      <c r="HP158" s="25"/>
      <c r="HQ158" s="25"/>
      <c r="HR158" s="25"/>
      <c r="HS158" s="25"/>
      <c r="HT158" s="25"/>
      <c r="HU158" s="25"/>
      <c r="HV158" s="25"/>
      <c r="HW158" s="25"/>
      <c r="HX158" s="25"/>
      <c r="HY158" s="25"/>
      <c r="HZ158" s="25"/>
      <c r="IA158" s="25"/>
      <c r="IB158" s="25"/>
      <c r="IC158" s="25"/>
      <c r="ID158" s="25"/>
      <c r="IE158" s="25"/>
      <c r="IF158" s="25"/>
      <c r="IG158" s="25"/>
      <c r="IH158" s="25"/>
      <c r="II158" s="25"/>
      <c r="IJ158" s="25"/>
      <c r="IK158" s="25"/>
      <c r="IL158" s="25"/>
      <c r="IM158" s="25"/>
      <c r="IN158" s="25"/>
      <c r="IO158" s="25"/>
      <c r="IP158" s="25"/>
      <c r="IQ158" s="25"/>
      <c r="IR158" s="25"/>
      <c r="IS158" s="25"/>
      <c r="IT158" s="25"/>
      <c r="IU158" s="25"/>
      <c r="IV158" s="25"/>
      <c r="IW158" s="25"/>
      <c r="IX158" s="25"/>
      <c r="IY158" s="25"/>
      <c r="IZ158" s="25"/>
      <c r="JA158" s="25"/>
      <c r="JB158" s="25"/>
      <c r="JC158" s="25"/>
      <c r="JD158" s="25"/>
      <c r="JE158" s="25"/>
      <c r="JF158" s="25"/>
      <c r="JG158" s="25"/>
      <c r="JH158" s="25"/>
      <c r="JI158" s="25"/>
      <c r="JJ158" s="25"/>
      <c r="JK158" s="25"/>
      <c r="JL158" s="25"/>
      <c r="JM158" s="25"/>
      <c r="JN158" s="25"/>
      <c r="JO158" s="25"/>
      <c r="JP158" s="25"/>
      <c r="JQ158" s="25"/>
      <c r="JR158" s="25"/>
      <c r="JS158" s="25"/>
      <c r="JT158" s="25"/>
      <c r="JU158" s="25"/>
      <c r="JV158" s="25"/>
      <c r="JW158" s="25"/>
      <c r="JX158" s="25"/>
      <c r="JY158" s="25"/>
      <c r="JZ158" s="25"/>
      <c r="KA158" s="25"/>
      <c r="KB158" s="25"/>
      <c r="KC158" s="25"/>
      <c r="KD158" s="25"/>
      <c r="KE158" s="25"/>
      <c r="KF158" s="25"/>
      <c r="KG158" s="25"/>
      <c r="KH158" s="25"/>
      <c r="KI158" s="25"/>
      <c r="KJ158" s="25"/>
      <c r="KK158" s="25"/>
      <c r="KL158" s="25"/>
      <c r="KM158" s="25"/>
      <c r="KN158" s="25"/>
      <c r="KO158" s="25"/>
      <c r="KP158" s="25"/>
      <c r="KQ158" s="25"/>
      <c r="KR158" s="25"/>
      <c r="KS158" s="25"/>
      <c r="KT158" s="25"/>
      <c r="KU158" s="25"/>
      <c r="KV158" s="25"/>
      <c r="KW158" s="25"/>
      <c r="KX158" s="25"/>
      <c r="KY158" s="25"/>
      <c r="KZ158" s="25"/>
      <c r="LA158" s="25"/>
      <c r="LB158" s="25"/>
      <c r="LC158" s="25"/>
      <c r="LD158" s="25"/>
      <c r="LE158" s="25"/>
      <c r="LF158" s="25"/>
      <c r="LG158" s="25"/>
      <c r="LH158" s="25"/>
      <c r="LI158" s="25"/>
      <c r="LJ158" s="25"/>
      <c r="LK158" s="25"/>
      <c r="LL158" s="25"/>
      <c r="LM158" s="25"/>
      <c r="LN158" s="25"/>
      <c r="LO158" s="25"/>
      <c r="LP158" s="25"/>
      <c r="LQ158" s="25"/>
      <c r="LR158" s="25"/>
      <c r="LS158" s="25"/>
      <c r="LT158" s="25"/>
      <c r="LU158" s="25"/>
      <c r="LV158" s="25"/>
      <c r="LW158" s="25"/>
      <c r="LX158" s="25"/>
      <c r="LY158" s="25"/>
      <c r="LZ158" s="25"/>
      <c r="MA158" s="25"/>
      <c r="MB158" s="25"/>
      <c r="MC158" s="25"/>
      <c r="MD158" s="25"/>
      <c r="ME158" s="25"/>
      <c r="MF158" s="25"/>
      <c r="MG158" s="25"/>
      <c r="MH158" s="25"/>
      <c r="MI158" s="25"/>
      <c r="MJ158" s="25"/>
      <c r="MK158" s="25"/>
      <c r="ML158" s="25"/>
      <c r="MM158" s="25"/>
      <c r="MN158" s="25"/>
      <c r="MO158" s="25"/>
      <c r="MP158" s="25"/>
      <c r="MQ158" s="25"/>
      <c r="MR158" s="25"/>
      <c r="MS158" s="25"/>
      <c r="MT158" s="25"/>
      <c r="MU158" s="25"/>
      <c r="MV158" s="25"/>
      <c r="MW158" s="25"/>
      <c r="MX158" s="25"/>
      <c r="MY158" s="25"/>
      <c r="MZ158" s="25"/>
      <c r="NA158" s="25"/>
      <c r="NB158" s="25"/>
      <c r="NC158" s="25"/>
      <c r="ND158" s="25"/>
      <c r="NE158" s="25"/>
      <c r="NF158" s="25"/>
      <c r="NG158" s="25"/>
      <c r="NH158" s="25"/>
      <c r="NI158" s="25"/>
      <c r="NJ158" s="25"/>
      <c r="NK158" s="25"/>
      <c r="NL158" s="25"/>
      <c r="NM158" s="25"/>
      <c r="NN158" s="25"/>
      <c r="NO158" s="25"/>
      <c r="NP158" s="25"/>
      <c r="NQ158" s="25"/>
      <c r="NR158" s="25"/>
      <c r="NS158" s="25"/>
      <c r="NT158" s="25"/>
      <c r="NU158" s="25"/>
      <c r="NV158" s="25"/>
      <c r="NW158" s="25"/>
      <c r="NX158" s="25"/>
      <c r="NY158" s="25"/>
      <c r="NZ158" s="25"/>
      <c r="OA158" s="25"/>
      <c r="OB158" s="25"/>
      <c r="OC158" s="25"/>
      <c r="OD158" s="25"/>
      <c r="OE158" s="25"/>
      <c r="OF158" s="25"/>
      <c r="OG158" s="25"/>
      <c r="OH158" s="25"/>
      <c r="OI158" s="25"/>
      <c r="OJ158" s="25"/>
      <c r="OK158" s="25"/>
      <c r="OL158" s="25"/>
      <c r="OM158" s="25"/>
      <c r="ON158" s="25"/>
      <c r="OO158" s="25"/>
      <c r="OP158" s="25"/>
      <c r="OQ158" s="25"/>
      <c r="OR158" s="25"/>
      <c r="OS158" s="25"/>
      <c r="OT158" s="25"/>
      <c r="OU158" s="25"/>
      <c r="OV158" s="25"/>
      <c r="OW158" s="25"/>
      <c r="OX158" s="25"/>
      <c r="OY158" s="25"/>
      <c r="OZ158" s="25"/>
      <c r="PA158" s="25"/>
      <c r="PB158" s="25"/>
      <c r="PC158" s="25"/>
      <c r="PD158" s="25"/>
      <c r="PE158" s="25"/>
      <c r="PF158" s="25"/>
      <c r="PG158" s="25"/>
      <c r="PH158" s="25"/>
      <c r="PI158" s="25"/>
      <c r="PJ158" s="25"/>
      <c r="PK158" s="25"/>
      <c r="PL158" s="25"/>
      <c r="PM158" s="25"/>
      <c r="PN158" s="25"/>
      <c r="PO158" s="25"/>
      <c r="PP158" s="25"/>
      <c r="PQ158" s="25"/>
      <c r="PR158" s="25"/>
      <c r="PS158" s="25"/>
      <c r="PT158" s="25"/>
      <c r="PU158" s="25"/>
      <c r="PV158" s="25"/>
      <c r="PW158" s="25"/>
      <c r="PX158" s="25"/>
      <c r="PY158" s="25"/>
      <c r="PZ158" s="25"/>
      <c r="QA158" s="25"/>
      <c r="QB158" s="25"/>
      <c r="QC158" s="25"/>
      <c r="QD158" s="25"/>
      <c r="QE158" s="25"/>
      <c r="QF158" s="25"/>
      <c r="QG158" s="25"/>
      <c r="QH158" s="25"/>
      <c r="QI158" s="25"/>
      <c r="QJ158" s="25"/>
      <c r="QK158" s="25"/>
      <c r="QL158" s="25"/>
      <c r="QM158" s="25"/>
      <c r="QN158" s="25"/>
      <c r="QO158" s="25"/>
      <c r="QP158" s="25"/>
      <c r="QQ158" s="25"/>
      <c r="QR158" s="25"/>
      <c r="QS158" s="25"/>
      <c r="QT158" s="25"/>
      <c r="QU158" s="25"/>
      <c r="QV158" s="25"/>
      <c r="QW158" s="25"/>
      <c r="QX158" s="25"/>
      <c r="QY158" s="25"/>
      <c r="QZ158" s="25"/>
      <c r="RA158" s="25"/>
      <c r="RB158" s="25"/>
      <c r="RC158" s="25"/>
      <c r="RD158" s="25"/>
      <c r="RE158" s="25"/>
      <c r="RF158" s="25"/>
      <c r="RG158" s="25"/>
      <c r="RH158" s="25"/>
      <c r="RI158" s="25"/>
      <c r="RJ158" s="25"/>
      <c r="RK158" s="25"/>
      <c r="RL158" s="25"/>
      <c r="RM158" s="25"/>
      <c r="RN158" s="25"/>
      <c r="RO158" s="25"/>
      <c r="RP158" s="25"/>
      <c r="RQ158" s="25"/>
      <c r="RR158" s="25"/>
      <c r="RS158" s="25"/>
      <c r="RT158" s="25"/>
      <c r="RU158" s="25"/>
      <c r="RV158" s="25"/>
      <c r="RW158" s="25"/>
      <c r="RX158" s="25"/>
      <c r="RY158" s="25"/>
      <c r="RZ158" s="25"/>
      <c r="SA158" s="25"/>
      <c r="SB158" s="25"/>
      <c r="SC158" s="25"/>
      <c r="SD158" s="25"/>
      <c r="SE158" s="25"/>
      <c r="SF158" s="25"/>
      <c r="SG158" s="25"/>
      <c r="SH158" s="25"/>
      <c r="SI158" s="25"/>
      <c r="SJ158" s="25"/>
      <c r="SK158" s="25"/>
      <c r="SL158" s="25"/>
      <c r="SM158" s="25"/>
      <c r="SN158" s="25"/>
      <c r="SO158" s="25"/>
      <c r="SP158" s="25"/>
      <c r="SQ158" s="25"/>
      <c r="SR158" s="25"/>
      <c r="SS158" s="25"/>
      <c r="ST158" s="25"/>
      <c r="SU158" s="25"/>
      <c r="SV158" s="25"/>
      <c r="SW158" s="25"/>
      <c r="SX158" s="25"/>
      <c r="SY158" s="25"/>
      <c r="SZ158" s="25"/>
      <c r="TA158" s="25"/>
      <c r="TB158" s="25"/>
      <c r="TC158" s="25"/>
      <c r="TD158" s="25"/>
      <c r="TE158" s="25"/>
      <c r="TF158" s="25"/>
      <c r="TG158" s="25"/>
      <c r="TH158" s="25"/>
      <c r="TI158" s="25"/>
      <c r="TJ158" s="25"/>
      <c r="TK158" s="25"/>
      <c r="TL158" s="25"/>
      <c r="TM158" s="25"/>
      <c r="TN158" s="25"/>
      <c r="TO158" s="25"/>
      <c r="TP158" s="25"/>
      <c r="TQ158" s="25"/>
      <c r="TR158" s="25"/>
      <c r="TS158" s="25"/>
      <c r="TT158" s="25"/>
      <c r="TU158" s="25"/>
      <c r="TV158" s="25"/>
      <c r="TW158" s="25"/>
      <c r="TX158" s="25"/>
      <c r="TY158" s="25"/>
      <c r="TZ158" s="25"/>
      <c r="UA158" s="25"/>
      <c r="UB158" s="25"/>
      <c r="UC158" s="25"/>
      <c r="UD158" s="25"/>
      <c r="UE158" s="25"/>
      <c r="UF158" s="25"/>
      <c r="UG158" s="25"/>
      <c r="UH158" s="25"/>
      <c r="UI158" s="25"/>
      <c r="UJ158" s="25"/>
      <c r="UK158" s="25"/>
      <c r="UL158" s="25"/>
      <c r="UM158" s="25"/>
      <c r="UN158" s="25"/>
      <c r="UO158" s="25"/>
      <c r="UP158" s="25"/>
      <c r="UQ158" s="25"/>
      <c r="UR158" s="25"/>
      <c r="US158" s="25"/>
      <c r="UT158" s="25"/>
      <c r="UU158" s="25"/>
      <c r="UV158" s="25"/>
      <c r="UW158" s="25"/>
      <c r="UX158" s="25"/>
      <c r="UY158" s="25"/>
      <c r="UZ158" s="25"/>
      <c r="VA158" s="25"/>
      <c r="VB158" s="25"/>
      <c r="VC158" s="25"/>
      <c r="VD158" s="25"/>
      <c r="VE158" s="25"/>
      <c r="VF158" s="25"/>
      <c r="VG158" s="25"/>
      <c r="VH158" s="25"/>
      <c r="VI158" s="25"/>
      <c r="VJ158" s="25"/>
      <c r="VK158" s="25"/>
      <c r="VL158" s="25"/>
      <c r="VM158" s="25"/>
      <c r="VN158" s="25"/>
      <c r="VO158" s="25"/>
      <c r="VP158" s="25"/>
      <c r="VQ158" s="25"/>
      <c r="VR158" s="25"/>
      <c r="VS158" s="25"/>
      <c r="VT158" s="25"/>
      <c r="VU158" s="25"/>
      <c r="VV158" s="25"/>
      <c r="VW158" s="25"/>
      <c r="VX158" s="25"/>
      <c r="VY158" s="25"/>
      <c r="VZ158" s="25"/>
      <c r="WA158" s="25"/>
      <c r="WB158" s="25"/>
      <c r="WC158" s="25"/>
      <c r="WD158" s="25"/>
      <c r="WE158" s="25"/>
      <c r="WF158" s="25"/>
      <c r="WG158" s="25"/>
      <c r="WH158" s="25"/>
      <c r="WI158" s="25"/>
      <c r="WJ158" s="25"/>
      <c r="WK158" s="25"/>
      <c r="WL158" s="25"/>
      <c r="WM158" s="25"/>
      <c r="WN158" s="25"/>
      <c r="WO158" s="25"/>
      <c r="WP158" s="25"/>
      <c r="WQ158" s="25"/>
      <c r="WR158" s="25"/>
      <c r="WS158" s="25"/>
      <c r="WT158" s="25"/>
      <c r="WU158" s="25"/>
      <c r="WV158" s="25"/>
      <c r="WW158" s="25"/>
      <c r="WX158" s="25"/>
      <c r="WY158" s="25"/>
      <c r="WZ158" s="25"/>
      <c r="XA158" s="25"/>
      <c r="XB158" s="25"/>
      <c r="XC158" s="25"/>
      <c r="XD158" s="25"/>
      <c r="XE158" s="25"/>
      <c r="XF158" s="25"/>
      <c r="XG158" s="25"/>
      <c r="XH158" s="25"/>
      <c r="XI158" s="25"/>
      <c r="XJ158" s="25"/>
      <c r="XK158" s="25"/>
      <c r="XL158" s="25"/>
      <c r="XM158" s="25"/>
      <c r="XN158" s="25"/>
      <c r="XO158" s="25"/>
      <c r="XP158" s="25"/>
      <c r="XQ158" s="25"/>
      <c r="XR158" s="25"/>
      <c r="XS158" s="25"/>
      <c r="XT158" s="25"/>
      <c r="XU158" s="25"/>
      <c r="XV158" s="25"/>
      <c r="XW158" s="25"/>
      <c r="XX158" s="25"/>
      <c r="XY158" s="25"/>
      <c r="XZ158" s="25"/>
      <c r="YA158" s="25"/>
      <c r="YB158" s="25"/>
      <c r="YC158" s="25"/>
      <c r="YD158" s="25"/>
      <c r="YE158" s="25"/>
      <c r="YF158" s="25"/>
      <c r="YG158" s="25"/>
      <c r="YH158" s="25"/>
      <c r="YI158" s="25"/>
      <c r="YJ158" s="25"/>
      <c r="YK158" s="25"/>
      <c r="YL158" s="25"/>
      <c r="YM158" s="25"/>
      <c r="YN158" s="25"/>
      <c r="YO158" s="25"/>
      <c r="YP158" s="25"/>
      <c r="YQ158" s="25"/>
      <c r="YR158" s="25"/>
      <c r="YS158" s="25"/>
      <c r="YT158" s="25"/>
      <c r="YU158" s="25"/>
      <c r="YV158" s="25"/>
      <c r="YW158" s="25"/>
      <c r="YX158" s="25"/>
      <c r="YY158" s="25"/>
      <c r="YZ158" s="25"/>
      <c r="ZA158" s="25"/>
      <c r="ZB158" s="25"/>
      <c r="ZC158" s="25"/>
      <c r="ZD158" s="25"/>
      <c r="ZE158" s="25"/>
      <c r="ZF158" s="25"/>
      <c r="ZG158" s="25"/>
      <c r="ZH158" s="25"/>
      <c r="ZI158" s="25"/>
      <c r="ZJ158" s="25"/>
      <c r="ZK158" s="25"/>
      <c r="ZL158" s="25"/>
      <c r="ZM158" s="25"/>
      <c r="ZN158" s="25"/>
      <c r="ZO158" s="25"/>
      <c r="ZP158" s="25"/>
      <c r="ZQ158" s="25"/>
      <c r="ZR158" s="25"/>
      <c r="ZS158" s="25"/>
      <c r="ZT158" s="25"/>
      <c r="ZU158" s="25"/>
      <c r="ZV158" s="25"/>
      <c r="ZW158" s="25"/>
      <c r="ZX158" s="25"/>
      <c r="ZY158" s="25"/>
      <c r="ZZ158" s="25"/>
      <c r="AAA158" s="25"/>
      <c r="AAB158" s="25"/>
      <c r="AAC158" s="25"/>
      <c r="AAD158" s="25"/>
      <c r="AAE158" s="25"/>
      <c r="AAF158" s="25"/>
      <c r="AAG158" s="25"/>
      <c r="AAH158" s="25"/>
      <c r="AAI158" s="25"/>
      <c r="AAJ158" s="25"/>
      <c r="AAK158" s="25"/>
      <c r="AAL158" s="25"/>
      <c r="AAM158" s="25"/>
      <c r="AAN158" s="25"/>
      <c r="AAO158" s="25"/>
      <c r="AAP158" s="25"/>
      <c r="AAQ158" s="25"/>
      <c r="AAR158" s="25"/>
      <c r="AAS158" s="25"/>
      <c r="AAT158" s="25"/>
      <c r="AAU158" s="25"/>
      <c r="AAV158" s="25"/>
      <c r="AAW158" s="25"/>
      <c r="AAX158" s="25"/>
      <c r="AAY158" s="25"/>
      <c r="AAZ158" s="25"/>
      <c r="ABA158" s="25"/>
      <c r="ABB158" s="25"/>
      <c r="ABC158" s="25"/>
      <c r="ABD158" s="25"/>
      <c r="ABE158" s="25"/>
      <c r="ABF158" s="25"/>
      <c r="ABG158" s="25"/>
      <c r="ABH158" s="25"/>
      <c r="ABI158" s="25"/>
      <c r="ABJ158" s="25"/>
      <c r="ABK158" s="25"/>
      <c r="ABL158" s="25"/>
      <c r="ABM158" s="25"/>
      <c r="ABN158" s="25"/>
      <c r="ABO158" s="25"/>
      <c r="ABP158" s="25"/>
      <c r="ABQ158" s="25"/>
      <c r="ABR158" s="25"/>
      <c r="ABS158" s="25"/>
      <c r="ABT158" s="25"/>
      <c r="ABU158" s="25"/>
      <c r="ABV158" s="25"/>
      <c r="ABW158" s="25"/>
      <c r="ABX158" s="25"/>
      <c r="ABY158" s="25"/>
      <c r="ABZ158" s="25"/>
      <c r="ACA158" s="25"/>
      <c r="ACB158" s="25"/>
      <c r="ACC158" s="25"/>
      <c r="ACD158" s="25"/>
      <c r="ACE158" s="25"/>
      <c r="ACF158" s="25"/>
      <c r="ACG158" s="25"/>
      <c r="ACH158" s="25"/>
      <c r="ACI158" s="25"/>
      <c r="ACJ158" s="25"/>
      <c r="ACK158" s="25"/>
      <c r="ACL158" s="25"/>
      <c r="ACM158" s="25"/>
      <c r="ACN158" s="25"/>
      <c r="ACO158" s="25"/>
      <c r="ACP158" s="25"/>
      <c r="ACQ158" s="25"/>
      <c r="ACR158" s="25"/>
      <c r="ACS158" s="25"/>
      <c r="ACT158" s="25"/>
      <c r="ACU158" s="25"/>
      <c r="ACV158" s="25"/>
      <c r="ACW158" s="25"/>
      <c r="ACX158" s="25"/>
      <c r="ACY158" s="25"/>
      <c r="ACZ158" s="25"/>
      <c r="ADA158" s="25"/>
      <c r="ADB158" s="25"/>
      <c r="ADC158" s="25"/>
      <c r="ADD158" s="25"/>
      <c r="ADE158" s="25"/>
      <c r="ADF158" s="25"/>
      <c r="ADG158" s="25"/>
      <c r="ADH158" s="25"/>
      <c r="ADI158" s="25"/>
      <c r="ADJ158" s="25"/>
      <c r="ADK158" s="25"/>
      <c r="ADL158" s="25"/>
      <c r="ADM158" s="25"/>
      <c r="ADN158" s="25"/>
      <c r="ADO158" s="25"/>
      <c r="ADP158" s="25"/>
      <c r="ADQ158" s="25"/>
      <c r="ADR158" s="25"/>
      <c r="ADS158" s="25"/>
      <c r="ADT158" s="25"/>
      <c r="ADU158" s="25"/>
      <c r="ADV158" s="25"/>
      <c r="ADW158" s="25"/>
      <c r="ADX158" s="25"/>
      <c r="ADY158" s="25"/>
      <c r="ADZ158" s="25"/>
      <c r="AEA158" s="25"/>
      <c r="AEB158" s="25"/>
      <c r="AEC158" s="25"/>
      <c r="AED158" s="25"/>
      <c r="AEE158" s="25"/>
      <c r="AEF158" s="25"/>
      <c r="AEG158" s="25"/>
      <c r="AEH158" s="25"/>
      <c r="AEI158" s="25"/>
      <c r="AEJ158" s="25"/>
      <c r="AEK158" s="25"/>
      <c r="AEL158" s="25"/>
      <c r="AEM158" s="25"/>
      <c r="AEN158" s="25"/>
      <c r="AEO158" s="25"/>
      <c r="AEP158" s="25"/>
      <c r="AEQ158" s="25"/>
      <c r="AER158" s="25"/>
      <c r="AES158" s="25"/>
      <c r="AET158" s="25"/>
      <c r="AEU158" s="25"/>
      <c r="AEV158" s="25"/>
      <c r="AEW158" s="25"/>
      <c r="AEX158" s="25"/>
      <c r="AEY158" s="25"/>
      <c r="AEZ158" s="25"/>
      <c r="AFA158" s="25"/>
      <c r="AFB158" s="25"/>
      <c r="AFC158" s="25"/>
      <c r="AFD158" s="25"/>
      <c r="AFE158" s="25"/>
      <c r="AFF158" s="25"/>
      <c r="AFG158" s="25"/>
      <c r="AFH158" s="25"/>
    </row>
    <row r="159" spans="1:840" s="13" customFormat="1" ht="19.5" customHeight="1" x14ac:dyDescent="0.2">
      <c r="A159" s="8">
        <v>3299</v>
      </c>
      <c r="B159" s="48" t="s">
        <v>5</v>
      </c>
      <c r="C159" s="132">
        <v>133</v>
      </c>
      <c r="D159" s="132">
        <v>133</v>
      </c>
      <c r="E159" s="132">
        <v>133</v>
      </c>
      <c r="F159" s="134">
        <v>0</v>
      </c>
      <c r="G159" s="110">
        <v>0</v>
      </c>
      <c r="H159" s="110">
        <v>0</v>
      </c>
      <c r="I159" s="110">
        <v>133</v>
      </c>
      <c r="J159" s="134"/>
      <c r="K159" s="134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  <c r="IJ159" s="2"/>
      <c r="IK159" s="2"/>
      <c r="IL159" s="2"/>
      <c r="IM159" s="2"/>
      <c r="IN159" s="2"/>
      <c r="IO159" s="2"/>
      <c r="IP159" s="2"/>
      <c r="IQ159" s="2"/>
      <c r="IR159" s="2"/>
      <c r="IS159" s="2"/>
      <c r="IT159" s="2"/>
      <c r="IU159" s="2"/>
      <c r="IV159" s="2"/>
      <c r="IW159" s="2"/>
      <c r="IX159" s="2"/>
      <c r="IY159" s="2"/>
      <c r="IZ159" s="2"/>
      <c r="JA159" s="2"/>
      <c r="JB159" s="2"/>
      <c r="JC159" s="2"/>
      <c r="JD159" s="2"/>
      <c r="JE159" s="2"/>
      <c r="JF159" s="2"/>
      <c r="JG159" s="2"/>
      <c r="JH159" s="2"/>
      <c r="JI159" s="2"/>
      <c r="JJ159" s="2"/>
      <c r="JK159" s="2"/>
      <c r="JL159" s="2"/>
      <c r="JM159" s="2"/>
      <c r="JN159" s="2"/>
      <c r="JO159" s="2"/>
      <c r="JP159" s="2"/>
      <c r="JQ159" s="2"/>
      <c r="JR159" s="2"/>
      <c r="JS159" s="2"/>
      <c r="JT159" s="2"/>
      <c r="JU159" s="2"/>
      <c r="JV159" s="2"/>
      <c r="JW159" s="2"/>
      <c r="JX159" s="2"/>
      <c r="JY159" s="2"/>
      <c r="JZ159" s="2"/>
      <c r="KA159" s="2"/>
      <c r="KB159" s="2"/>
      <c r="KC159" s="2"/>
      <c r="KD159" s="2"/>
      <c r="KE159" s="2"/>
      <c r="KF159" s="2"/>
      <c r="KG159" s="2"/>
      <c r="KH159" s="2"/>
      <c r="KI159" s="2"/>
      <c r="KJ159" s="2"/>
      <c r="KK159" s="2"/>
      <c r="KL159" s="2"/>
      <c r="KM159" s="2"/>
      <c r="KN159" s="2"/>
      <c r="KO159" s="2"/>
      <c r="KP159" s="2"/>
      <c r="KQ159" s="2"/>
      <c r="KR159" s="2"/>
      <c r="KS159" s="2"/>
      <c r="KT159" s="2"/>
      <c r="KU159" s="2"/>
      <c r="KV159" s="2"/>
      <c r="KW159" s="2"/>
      <c r="KX159" s="2"/>
      <c r="KY159" s="2"/>
      <c r="KZ159" s="2"/>
      <c r="LA159" s="2"/>
      <c r="LB159" s="2"/>
      <c r="LC159" s="2"/>
      <c r="LD159" s="2"/>
      <c r="LE159" s="2"/>
      <c r="LF159" s="2"/>
      <c r="LG159" s="2"/>
      <c r="LH159" s="2"/>
      <c r="LI159" s="2"/>
      <c r="LJ159" s="2"/>
      <c r="LK159" s="2"/>
      <c r="LL159" s="2"/>
      <c r="LM159" s="2"/>
      <c r="LN159" s="2"/>
      <c r="LO159" s="2"/>
      <c r="LP159" s="2"/>
      <c r="LQ159" s="2"/>
      <c r="LR159" s="2"/>
      <c r="LS159" s="2"/>
      <c r="LT159" s="2"/>
      <c r="LU159" s="2"/>
      <c r="LV159" s="2"/>
      <c r="LW159" s="2"/>
      <c r="LX159" s="2"/>
      <c r="LY159" s="2"/>
      <c r="LZ159" s="2"/>
      <c r="MA159" s="2"/>
      <c r="MB159" s="2"/>
      <c r="MC159" s="2"/>
      <c r="MD159" s="2"/>
      <c r="ME159" s="2"/>
      <c r="MF159" s="2"/>
      <c r="MG159" s="2"/>
      <c r="MH159" s="2"/>
      <c r="MI159" s="2"/>
      <c r="MJ159" s="2"/>
      <c r="MK159" s="2"/>
      <c r="ML159" s="2"/>
      <c r="MM159" s="2"/>
      <c r="MN159" s="2"/>
      <c r="MO159" s="2"/>
      <c r="MP159" s="2"/>
      <c r="MQ159" s="2"/>
      <c r="MR159" s="2"/>
      <c r="MS159" s="2"/>
      <c r="MT159" s="2"/>
      <c r="MU159" s="2"/>
      <c r="MV159" s="2"/>
      <c r="MW159" s="2"/>
      <c r="MX159" s="2"/>
      <c r="MY159" s="2"/>
      <c r="MZ159" s="2"/>
      <c r="NA159" s="2"/>
      <c r="NB159" s="2"/>
      <c r="NC159" s="2"/>
      <c r="ND159" s="2"/>
      <c r="NE159" s="2"/>
      <c r="NF159" s="2"/>
      <c r="NG159" s="2"/>
      <c r="NH159" s="2"/>
      <c r="NI159" s="2"/>
      <c r="NJ159" s="2"/>
      <c r="NK159" s="2"/>
      <c r="NL159" s="2"/>
      <c r="NM159" s="2"/>
      <c r="NN159" s="2"/>
      <c r="NO159" s="2"/>
      <c r="NP159" s="2"/>
      <c r="NQ159" s="2"/>
      <c r="NR159" s="2"/>
      <c r="NS159" s="2"/>
      <c r="NT159" s="2"/>
      <c r="NU159" s="2"/>
      <c r="NV159" s="2"/>
      <c r="NW159" s="2"/>
      <c r="NX159" s="2"/>
      <c r="NY159" s="2"/>
      <c r="NZ159" s="2"/>
      <c r="OA159" s="2"/>
      <c r="OB159" s="2"/>
      <c r="OC159" s="2"/>
      <c r="OD159" s="2"/>
      <c r="OE159" s="2"/>
      <c r="OF159" s="2"/>
      <c r="OG159" s="2"/>
      <c r="OH159" s="2"/>
      <c r="OI159" s="2"/>
      <c r="OJ159" s="2"/>
      <c r="OK159" s="2"/>
      <c r="OL159" s="2"/>
      <c r="OM159" s="2"/>
      <c r="ON159" s="2"/>
      <c r="OO159" s="2"/>
      <c r="OP159" s="2"/>
      <c r="OQ159" s="2"/>
      <c r="OR159" s="2"/>
      <c r="OS159" s="2"/>
      <c r="OT159" s="2"/>
      <c r="OU159" s="2"/>
      <c r="OV159" s="2"/>
      <c r="OW159" s="2"/>
      <c r="OX159" s="2"/>
      <c r="OY159" s="2"/>
      <c r="OZ159" s="2"/>
      <c r="PA159" s="2"/>
      <c r="PB159" s="2"/>
      <c r="PC159" s="2"/>
      <c r="PD159" s="2"/>
      <c r="PE159" s="2"/>
      <c r="PF159" s="2"/>
      <c r="PG159" s="2"/>
      <c r="PH159" s="2"/>
      <c r="PI159" s="2"/>
      <c r="PJ159" s="2"/>
      <c r="PK159" s="2"/>
      <c r="PL159" s="2"/>
      <c r="PM159" s="2"/>
      <c r="PN159" s="2"/>
      <c r="PO159" s="2"/>
      <c r="PP159" s="2"/>
      <c r="PQ159" s="2"/>
      <c r="PR159" s="2"/>
      <c r="PS159" s="2"/>
      <c r="PT159" s="2"/>
      <c r="PU159" s="2"/>
      <c r="PV159" s="2"/>
      <c r="PW159" s="2"/>
      <c r="PX159" s="2"/>
      <c r="PY159" s="2"/>
      <c r="PZ159" s="2"/>
      <c r="QA159" s="2"/>
      <c r="QB159" s="2"/>
      <c r="QC159" s="2"/>
      <c r="QD159" s="2"/>
      <c r="QE159" s="2"/>
      <c r="QF159" s="2"/>
      <c r="QG159" s="2"/>
      <c r="QH159" s="2"/>
      <c r="QI159" s="2"/>
      <c r="QJ159" s="2"/>
      <c r="QK159" s="2"/>
      <c r="QL159" s="2"/>
      <c r="QM159" s="2"/>
      <c r="QN159" s="2"/>
      <c r="QO159" s="2"/>
      <c r="QP159" s="2"/>
      <c r="QQ159" s="2"/>
      <c r="QR159" s="2"/>
      <c r="QS159" s="2"/>
      <c r="QT159" s="2"/>
      <c r="QU159" s="2"/>
      <c r="QV159" s="2"/>
      <c r="QW159" s="2"/>
      <c r="QX159" s="2"/>
      <c r="QY159" s="2"/>
      <c r="QZ159" s="2"/>
      <c r="RA159" s="2"/>
      <c r="RB159" s="2"/>
      <c r="RC159" s="2"/>
      <c r="RD159" s="2"/>
      <c r="RE159" s="2"/>
      <c r="RF159" s="2"/>
      <c r="RG159" s="2"/>
      <c r="RH159" s="2"/>
      <c r="RI159" s="2"/>
      <c r="RJ159" s="2"/>
      <c r="RK159" s="2"/>
      <c r="RL159" s="2"/>
      <c r="RM159" s="2"/>
      <c r="RN159" s="2"/>
      <c r="RO159" s="2"/>
      <c r="RP159" s="2"/>
      <c r="RQ159" s="2"/>
      <c r="RR159" s="2"/>
      <c r="RS159" s="2"/>
      <c r="RT159" s="2"/>
      <c r="RU159" s="2"/>
      <c r="RV159" s="2"/>
      <c r="RW159" s="2"/>
      <c r="RX159" s="2"/>
      <c r="RY159" s="2"/>
      <c r="RZ159" s="2"/>
      <c r="SA159" s="2"/>
      <c r="SB159" s="2"/>
      <c r="SC159" s="2"/>
      <c r="SD159" s="2"/>
      <c r="SE159" s="2"/>
      <c r="SF159" s="2"/>
      <c r="SG159" s="2"/>
      <c r="SH159" s="2"/>
      <c r="SI159" s="2"/>
      <c r="SJ159" s="2"/>
      <c r="SK159" s="2"/>
      <c r="SL159" s="2"/>
      <c r="SM159" s="2"/>
      <c r="SN159" s="2"/>
      <c r="SO159" s="2"/>
      <c r="SP159" s="2"/>
      <c r="SQ159" s="2"/>
      <c r="SR159" s="2"/>
      <c r="SS159" s="2"/>
      <c r="ST159" s="2"/>
      <c r="SU159" s="2"/>
      <c r="SV159" s="2"/>
      <c r="SW159" s="2"/>
      <c r="SX159" s="2"/>
      <c r="SY159" s="2"/>
      <c r="SZ159" s="2"/>
      <c r="TA159" s="2"/>
      <c r="TB159" s="2"/>
      <c r="TC159" s="2"/>
      <c r="TD159" s="2"/>
      <c r="TE159" s="2"/>
      <c r="TF159" s="2"/>
      <c r="TG159" s="2"/>
      <c r="TH159" s="2"/>
      <c r="TI159" s="2"/>
      <c r="TJ159" s="2"/>
      <c r="TK159" s="2"/>
      <c r="TL159" s="2"/>
      <c r="TM159" s="2"/>
      <c r="TN159" s="2"/>
      <c r="TO159" s="2"/>
      <c r="TP159" s="2"/>
      <c r="TQ159" s="2"/>
      <c r="TR159" s="2"/>
      <c r="TS159" s="2"/>
      <c r="TT159" s="2"/>
      <c r="TU159" s="2"/>
      <c r="TV159" s="2"/>
      <c r="TW159" s="2"/>
      <c r="TX159" s="2"/>
      <c r="TY159" s="2"/>
      <c r="TZ159" s="2"/>
      <c r="UA159" s="2"/>
      <c r="UB159" s="2"/>
      <c r="UC159" s="2"/>
      <c r="UD159" s="2"/>
      <c r="UE159" s="2"/>
      <c r="UF159" s="2"/>
      <c r="UG159" s="2"/>
      <c r="UH159" s="2"/>
      <c r="UI159" s="2"/>
      <c r="UJ159" s="2"/>
      <c r="UK159" s="2"/>
      <c r="UL159" s="2"/>
      <c r="UM159" s="2"/>
      <c r="UN159" s="2"/>
      <c r="UO159" s="2"/>
      <c r="UP159" s="2"/>
      <c r="UQ159" s="2"/>
      <c r="UR159" s="2"/>
      <c r="US159" s="2"/>
      <c r="UT159" s="2"/>
      <c r="UU159" s="2"/>
      <c r="UV159" s="2"/>
      <c r="UW159" s="2"/>
      <c r="UX159" s="2"/>
      <c r="UY159" s="2"/>
      <c r="UZ159" s="2"/>
      <c r="VA159" s="2"/>
      <c r="VB159" s="2"/>
      <c r="VC159" s="2"/>
      <c r="VD159" s="2"/>
      <c r="VE159" s="2"/>
      <c r="VF159" s="2"/>
      <c r="VG159" s="2"/>
      <c r="VH159" s="2"/>
      <c r="VI159" s="2"/>
      <c r="VJ159" s="2"/>
      <c r="VK159" s="2"/>
      <c r="VL159" s="2"/>
      <c r="VM159" s="2"/>
      <c r="VN159" s="2"/>
      <c r="VO159" s="2"/>
      <c r="VP159" s="2"/>
      <c r="VQ159" s="2"/>
      <c r="VR159" s="2"/>
      <c r="VS159" s="2"/>
      <c r="VT159" s="2"/>
      <c r="VU159" s="2"/>
      <c r="VV159" s="2"/>
      <c r="VW159" s="2"/>
      <c r="VX159" s="2"/>
      <c r="VY159" s="2"/>
      <c r="VZ159" s="2"/>
      <c r="WA159" s="2"/>
      <c r="WB159" s="2"/>
      <c r="WC159" s="2"/>
      <c r="WD159" s="2"/>
      <c r="WE159" s="2"/>
      <c r="WF159" s="2"/>
      <c r="WG159" s="2"/>
      <c r="WH159" s="2"/>
      <c r="WI159" s="2"/>
      <c r="WJ159" s="2"/>
      <c r="WK159" s="2"/>
      <c r="WL159" s="2"/>
      <c r="WM159" s="2"/>
      <c r="WN159" s="2"/>
      <c r="WO159" s="2"/>
      <c r="WP159" s="2"/>
      <c r="WQ159" s="2"/>
      <c r="WR159" s="2"/>
      <c r="WS159" s="2"/>
      <c r="WT159" s="2"/>
      <c r="WU159" s="2"/>
      <c r="WV159" s="2"/>
      <c r="WW159" s="2"/>
      <c r="WX159" s="2"/>
      <c r="WY159" s="2"/>
      <c r="WZ159" s="2"/>
      <c r="XA159" s="2"/>
      <c r="XB159" s="2"/>
      <c r="XC159" s="2"/>
      <c r="XD159" s="2"/>
      <c r="XE159" s="2"/>
      <c r="XF159" s="2"/>
      <c r="XG159" s="2"/>
      <c r="XH159" s="2"/>
      <c r="XI159" s="2"/>
      <c r="XJ159" s="2"/>
      <c r="XK159" s="2"/>
      <c r="XL159" s="2"/>
      <c r="XM159" s="2"/>
      <c r="XN159" s="2"/>
      <c r="XO159" s="2"/>
      <c r="XP159" s="2"/>
      <c r="XQ159" s="2"/>
      <c r="XR159" s="2"/>
      <c r="XS159" s="2"/>
      <c r="XT159" s="2"/>
      <c r="XU159" s="2"/>
      <c r="XV159" s="2"/>
      <c r="XW159" s="2"/>
      <c r="XX159" s="2"/>
      <c r="XY159" s="2"/>
      <c r="XZ159" s="2"/>
      <c r="YA159" s="2"/>
      <c r="YB159" s="2"/>
      <c r="YC159" s="2"/>
      <c r="YD159" s="2"/>
      <c r="YE159" s="2"/>
      <c r="YF159" s="2"/>
      <c r="YG159" s="2"/>
      <c r="YH159" s="2"/>
      <c r="YI159" s="2"/>
      <c r="YJ159" s="2"/>
      <c r="YK159" s="2"/>
      <c r="YL159" s="2"/>
      <c r="YM159" s="2"/>
      <c r="YN159" s="2"/>
      <c r="YO159" s="2"/>
      <c r="YP159" s="2"/>
      <c r="YQ159" s="2"/>
      <c r="YR159" s="2"/>
      <c r="YS159" s="2"/>
      <c r="YT159" s="2"/>
      <c r="YU159" s="2"/>
      <c r="YV159" s="2"/>
      <c r="YW159" s="2"/>
      <c r="YX159" s="2"/>
      <c r="YY159" s="2"/>
      <c r="YZ159" s="2"/>
      <c r="ZA159" s="2"/>
      <c r="ZB159" s="2"/>
      <c r="ZC159" s="2"/>
      <c r="ZD159" s="2"/>
      <c r="ZE159" s="2"/>
      <c r="ZF159" s="2"/>
      <c r="ZG159" s="2"/>
      <c r="ZH159" s="2"/>
      <c r="ZI159" s="2"/>
      <c r="ZJ159" s="2"/>
      <c r="ZK159" s="2"/>
      <c r="ZL159" s="2"/>
      <c r="ZM159" s="2"/>
      <c r="ZN159" s="2"/>
      <c r="ZO159" s="2"/>
      <c r="ZP159" s="2"/>
      <c r="ZQ159" s="2"/>
      <c r="ZR159" s="2"/>
      <c r="ZS159" s="2"/>
      <c r="ZT159" s="2"/>
      <c r="ZU159" s="2"/>
      <c r="ZV159" s="2"/>
      <c r="ZW159" s="2"/>
      <c r="ZX159" s="2"/>
      <c r="ZY159" s="2"/>
      <c r="ZZ159" s="2"/>
      <c r="AAA159" s="2"/>
      <c r="AAB159" s="2"/>
      <c r="AAC159" s="2"/>
      <c r="AAD159" s="2"/>
      <c r="AAE159" s="2"/>
      <c r="AAF159" s="2"/>
      <c r="AAG159" s="2"/>
      <c r="AAH159" s="2"/>
      <c r="AAI159" s="2"/>
      <c r="AAJ159" s="2"/>
      <c r="AAK159" s="2"/>
      <c r="AAL159" s="2"/>
      <c r="AAM159" s="2"/>
      <c r="AAN159" s="2"/>
      <c r="AAO159" s="2"/>
      <c r="AAP159" s="2"/>
      <c r="AAQ159" s="2"/>
      <c r="AAR159" s="2"/>
      <c r="AAS159" s="2"/>
      <c r="AAT159" s="2"/>
      <c r="AAU159" s="2"/>
      <c r="AAV159" s="2"/>
      <c r="AAW159" s="2"/>
      <c r="AAX159" s="2"/>
      <c r="AAY159" s="2"/>
      <c r="AAZ159" s="2"/>
      <c r="ABA159" s="2"/>
      <c r="ABB159" s="2"/>
      <c r="ABC159" s="2"/>
      <c r="ABD159" s="2"/>
      <c r="ABE159" s="2"/>
      <c r="ABF159" s="2"/>
      <c r="ABG159" s="2"/>
      <c r="ABH159" s="2"/>
      <c r="ABI159" s="2"/>
      <c r="ABJ159" s="2"/>
      <c r="ABK159" s="2"/>
      <c r="ABL159" s="2"/>
      <c r="ABM159" s="2"/>
      <c r="ABN159" s="2"/>
      <c r="ABO159" s="2"/>
      <c r="ABP159" s="2"/>
      <c r="ABQ159" s="2"/>
      <c r="ABR159" s="2"/>
      <c r="ABS159" s="2"/>
      <c r="ABT159" s="2"/>
      <c r="ABU159" s="2"/>
      <c r="ABV159" s="2"/>
      <c r="ABW159" s="2"/>
      <c r="ABX159" s="2"/>
      <c r="ABY159" s="2"/>
      <c r="ABZ159" s="2"/>
      <c r="ACA159" s="2"/>
      <c r="ACB159" s="2"/>
      <c r="ACC159" s="2"/>
      <c r="ACD159" s="2"/>
      <c r="ACE159" s="2"/>
      <c r="ACF159" s="2"/>
      <c r="ACG159" s="2"/>
      <c r="ACH159" s="2"/>
      <c r="ACI159" s="2"/>
      <c r="ACJ159" s="2"/>
      <c r="ACK159" s="2"/>
      <c r="ACL159" s="2"/>
      <c r="ACM159" s="2"/>
      <c r="ACN159" s="2"/>
      <c r="ACO159" s="2"/>
      <c r="ACP159" s="2"/>
      <c r="ACQ159" s="2"/>
      <c r="ACR159" s="2"/>
      <c r="ACS159" s="2"/>
      <c r="ACT159" s="2"/>
      <c r="ACU159" s="2"/>
      <c r="ACV159" s="2"/>
      <c r="ACW159" s="2"/>
      <c r="ACX159" s="2"/>
      <c r="ACY159" s="2"/>
      <c r="ACZ159" s="2"/>
      <c r="ADA159" s="2"/>
      <c r="ADB159" s="2"/>
      <c r="ADC159" s="2"/>
      <c r="ADD159" s="2"/>
      <c r="ADE159" s="2"/>
      <c r="ADF159" s="2"/>
      <c r="ADG159" s="2"/>
      <c r="ADH159" s="2"/>
      <c r="ADI159" s="2"/>
      <c r="ADJ159" s="2"/>
      <c r="ADK159" s="2"/>
      <c r="ADL159" s="2"/>
      <c r="ADM159" s="2"/>
      <c r="ADN159" s="2"/>
      <c r="ADO159" s="2"/>
      <c r="ADP159" s="2"/>
      <c r="ADQ159" s="2"/>
      <c r="ADR159" s="2"/>
      <c r="ADS159" s="2"/>
      <c r="ADT159" s="2"/>
      <c r="ADU159" s="2"/>
      <c r="ADV159" s="2"/>
      <c r="ADW159" s="2"/>
      <c r="ADX159" s="2"/>
      <c r="ADY159" s="2"/>
      <c r="ADZ159" s="2"/>
      <c r="AEA159" s="2"/>
      <c r="AEB159" s="2"/>
      <c r="AEC159" s="2"/>
      <c r="AED159" s="2"/>
      <c r="AEE159" s="2"/>
      <c r="AEF159" s="2"/>
      <c r="AEG159" s="2"/>
      <c r="AEH159" s="2"/>
      <c r="AEI159" s="2"/>
      <c r="AEJ159" s="2"/>
      <c r="AEK159" s="2"/>
      <c r="AEL159" s="2"/>
      <c r="AEM159" s="2"/>
      <c r="AEN159" s="2"/>
      <c r="AEO159" s="2"/>
      <c r="AEP159" s="2"/>
      <c r="AEQ159" s="2"/>
      <c r="AER159" s="2"/>
      <c r="AES159" s="2"/>
      <c r="AET159" s="2"/>
      <c r="AEU159" s="2"/>
      <c r="AEV159" s="2"/>
      <c r="AEW159" s="2"/>
      <c r="AEX159" s="2"/>
      <c r="AEY159" s="2"/>
      <c r="AEZ159" s="2"/>
      <c r="AFA159" s="2"/>
      <c r="AFB159" s="2"/>
      <c r="AFC159" s="2"/>
      <c r="AFD159" s="2"/>
      <c r="AFE159" s="2"/>
      <c r="AFF159" s="2"/>
      <c r="AFG159" s="2"/>
      <c r="AFH159" s="2"/>
    </row>
    <row r="160" spans="1:840" s="15" customFormat="1" ht="12.75" customHeight="1" x14ac:dyDescent="0.2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25"/>
      <c r="EZ160" s="25"/>
      <c r="FA160" s="25"/>
      <c r="FB160" s="25"/>
      <c r="FC160" s="25"/>
      <c r="FD160" s="25"/>
      <c r="FE160" s="25"/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  <c r="GB160" s="25"/>
      <c r="GC160" s="25"/>
      <c r="GD160" s="25"/>
      <c r="GE160" s="25"/>
      <c r="GF160" s="25"/>
      <c r="GG160" s="25"/>
      <c r="GH160" s="25"/>
      <c r="GI160" s="25"/>
      <c r="GJ160" s="25"/>
      <c r="GK160" s="25"/>
      <c r="GL160" s="25"/>
      <c r="GM160" s="25"/>
      <c r="GN160" s="25"/>
      <c r="GO160" s="25"/>
      <c r="GP160" s="25"/>
      <c r="GQ160" s="25"/>
      <c r="GR160" s="25"/>
      <c r="GS160" s="25"/>
      <c r="GT160" s="25"/>
      <c r="GU160" s="25"/>
      <c r="GV160" s="25"/>
      <c r="GW160" s="25"/>
      <c r="GX160" s="25"/>
      <c r="GY160" s="25"/>
      <c r="GZ160" s="25"/>
      <c r="HA160" s="25"/>
      <c r="HB160" s="25"/>
      <c r="HC160" s="25"/>
      <c r="HD160" s="25"/>
      <c r="HE160" s="25"/>
      <c r="HF160" s="25"/>
      <c r="HG160" s="25"/>
      <c r="HH160" s="25"/>
      <c r="HI160" s="25"/>
      <c r="HJ160" s="25"/>
      <c r="HK160" s="25"/>
      <c r="HL160" s="25"/>
      <c r="HM160" s="25"/>
      <c r="HN160" s="25"/>
      <c r="HO160" s="25"/>
      <c r="HP160" s="25"/>
      <c r="HQ160" s="25"/>
      <c r="HR160" s="25"/>
      <c r="HS160" s="25"/>
      <c r="HT160" s="25"/>
      <c r="HU160" s="25"/>
      <c r="HV160" s="25"/>
      <c r="HW160" s="25"/>
      <c r="HX160" s="25"/>
      <c r="HY160" s="25"/>
      <c r="HZ160" s="25"/>
      <c r="IA160" s="25"/>
      <c r="IB160" s="25"/>
      <c r="IC160" s="25"/>
      <c r="ID160" s="25"/>
      <c r="IE160" s="25"/>
      <c r="IF160" s="25"/>
      <c r="IG160" s="25"/>
      <c r="IH160" s="25"/>
      <c r="II160" s="25"/>
      <c r="IJ160" s="25"/>
      <c r="IK160" s="25"/>
      <c r="IL160" s="25"/>
      <c r="IM160" s="25"/>
      <c r="IN160" s="25"/>
      <c r="IO160" s="25"/>
      <c r="IP160" s="25"/>
      <c r="IQ160" s="25"/>
      <c r="IR160" s="25"/>
      <c r="IS160" s="25"/>
      <c r="IT160" s="25"/>
      <c r="IU160" s="25"/>
      <c r="IV160" s="25"/>
      <c r="IW160" s="25"/>
      <c r="IX160" s="25"/>
      <c r="IY160" s="25"/>
      <c r="IZ160" s="25"/>
      <c r="JA160" s="25"/>
      <c r="JB160" s="25"/>
      <c r="JC160" s="25"/>
      <c r="JD160" s="25"/>
      <c r="JE160" s="25"/>
      <c r="JF160" s="25"/>
      <c r="JG160" s="25"/>
      <c r="JH160" s="25"/>
      <c r="JI160" s="25"/>
      <c r="JJ160" s="25"/>
      <c r="JK160" s="25"/>
      <c r="JL160" s="25"/>
      <c r="JM160" s="25"/>
      <c r="JN160" s="25"/>
      <c r="JO160" s="25"/>
      <c r="JP160" s="25"/>
      <c r="JQ160" s="25"/>
      <c r="JR160" s="25"/>
      <c r="JS160" s="25"/>
      <c r="JT160" s="25"/>
      <c r="JU160" s="25"/>
      <c r="JV160" s="25"/>
      <c r="JW160" s="25"/>
      <c r="JX160" s="25"/>
      <c r="JY160" s="25"/>
      <c r="JZ160" s="25"/>
      <c r="KA160" s="25"/>
      <c r="KB160" s="25"/>
      <c r="KC160" s="25"/>
      <c r="KD160" s="25"/>
      <c r="KE160" s="25"/>
      <c r="KF160" s="25"/>
      <c r="KG160" s="25"/>
      <c r="KH160" s="25"/>
      <c r="KI160" s="25"/>
      <c r="KJ160" s="25"/>
      <c r="KK160" s="25"/>
      <c r="KL160" s="25"/>
      <c r="KM160" s="25"/>
      <c r="KN160" s="25"/>
      <c r="KO160" s="25"/>
      <c r="KP160" s="25"/>
      <c r="KQ160" s="25"/>
      <c r="KR160" s="25"/>
      <c r="KS160" s="25"/>
      <c r="KT160" s="25"/>
      <c r="KU160" s="25"/>
      <c r="KV160" s="25"/>
      <c r="KW160" s="25"/>
      <c r="KX160" s="25"/>
      <c r="KY160" s="25"/>
      <c r="KZ160" s="25"/>
      <c r="LA160" s="25"/>
      <c r="LB160" s="25"/>
      <c r="LC160" s="25"/>
      <c r="LD160" s="25"/>
      <c r="LE160" s="25"/>
      <c r="LF160" s="25"/>
      <c r="LG160" s="25"/>
      <c r="LH160" s="25"/>
      <c r="LI160" s="25"/>
      <c r="LJ160" s="25"/>
      <c r="LK160" s="25"/>
      <c r="LL160" s="25"/>
      <c r="LM160" s="25"/>
      <c r="LN160" s="25"/>
      <c r="LO160" s="25"/>
      <c r="LP160" s="25"/>
      <c r="LQ160" s="25"/>
      <c r="LR160" s="25"/>
      <c r="LS160" s="25"/>
      <c r="LT160" s="25"/>
      <c r="LU160" s="25"/>
      <c r="LV160" s="25"/>
      <c r="LW160" s="25"/>
      <c r="LX160" s="25"/>
      <c r="LY160" s="25"/>
      <c r="LZ160" s="25"/>
      <c r="MA160" s="25"/>
      <c r="MB160" s="25"/>
      <c r="MC160" s="25"/>
      <c r="MD160" s="25"/>
      <c r="ME160" s="25"/>
      <c r="MF160" s="25"/>
      <c r="MG160" s="25"/>
      <c r="MH160" s="25"/>
      <c r="MI160" s="25"/>
      <c r="MJ160" s="25"/>
      <c r="MK160" s="25"/>
      <c r="ML160" s="25"/>
      <c r="MM160" s="25"/>
      <c r="MN160" s="25"/>
      <c r="MO160" s="25"/>
      <c r="MP160" s="25"/>
      <c r="MQ160" s="25"/>
      <c r="MR160" s="25"/>
      <c r="MS160" s="25"/>
      <c r="MT160" s="25"/>
      <c r="MU160" s="25"/>
      <c r="MV160" s="25"/>
      <c r="MW160" s="25"/>
      <c r="MX160" s="25"/>
      <c r="MY160" s="25"/>
      <c r="MZ160" s="25"/>
      <c r="NA160" s="25"/>
      <c r="NB160" s="25"/>
      <c r="NC160" s="25"/>
      <c r="ND160" s="25"/>
      <c r="NE160" s="25"/>
      <c r="NF160" s="25"/>
      <c r="NG160" s="25"/>
      <c r="NH160" s="25"/>
      <c r="NI160" s="25"/>
      <c r="NJ160" s="25"/>
      <c r="NK160" s="25"/>
      <c r="NL160" s="25"/>
      <c r="NM160" s="25"/>
      <c r="NN160" s="25"/>
      <c r="NO160" s="25"/>
      <c r="NP160" s="25"/>
      <c r="NQ160" s="25"/>
      <c r="NR160" s="25"/>
      <c r="NS160" s="25"/>
      <c r="NT160" s="25"/>
      <c r="NU160" s="25"/>
      <c r="NV160" s="25"/>
      <c r="NW160" s="25"/>
      <c r="NX160" s="25"/>
      <c r="NY160" s="25"/>
      <c r="NZ160" s="25"/>
      <c r="OA160" s="25"/>
      <c r="OB160" s="25"/>
      <c r="OC160" s="25"/>
      <c r="OD160" s="25"/>
      <c r="OE160" s="25"/>
      <c r="OF160" s="25"/>
      <c r="OG160" s="25"/>
      <c r="OH160" s="25"/>
      <c r="OI160" s="25"/>
      <c r="OJ160" s="25"/>
      <c r="OK160" s="25"/>
      <c r="OL160" s="25"/>
      <c r="OM160" s="25"/>
      <c r="ON160" s="25"/>
      <c r="OO160" s="25"/>
      <c r="OP160" s="25"/>
      <c r="OQ160" s="25"/>
      <c r="OR160" s="25"/>
      <c r="OS160" s="25"/>
      <c r="OT160" s="25"/>
      <c r="OU160" s="25"/>
      <c r="OV160" s="25"/>
      <c r="OW160" s="25"/>
      <c r="OX160" s="25"/>
      <c r="OY160" s="25"/>
      <c r="OZ160" s="25"/>
      <c r="PA160" s="25"/>
      <c r="PB160" s="25"/>
      <c r="PC160" s="25"/>
      <c r="PD160" s="25"/>
      <c r="PE160" s="25"/>
      <c r="PF160" s="25"/>
      <c r="PG160" s="25"/>
      <c r="PH160" s="25"/>
      <c r="PI160" s="25"/>
      <c r="PJ160" s="25"/>
      <c r="PK160" s="25"/>
      <c r="PL160" s="25"/>
      <c r="PM160" s="25"/>
      <c r="PN160" s="25"/>
      <c r="PO160" s="25"/>
      <c r="PP160" s="25"/>
      <c r="PQ160" s="25"/>
      <c r="PR160" s="25"/>
      <c r="PS160" s="25"/>
      <c r="PT160" s="25"/>
      <c r="PU160" s="25"/>
      <c r="PV160" s="25"/>
      <c r="PW160" s="25"/>
      <c r="PX160" s="25"/>
      <c r="PY160" s="25"/>
      <c r="PZ160" s="25"/>
      <c r="QA160" s="25"/>
      <c r="QB160" s="25"/>
      <c r="QC160" s="25"/>
      <c r="QD160" s="25"/>
      <c r="QE160" s="25"/>
      <c r="QF160" s="25"/>
      <c r="QG160" s="25"/>
      <c r="QH160" s="25"/>
      <c r="QI160" s="25"/>
      <c r="QJ160" s="25"/>
      <c r="QK160" s="25"/>
      <c r="QL160" s="25"/>
      <c r="QM160" s="25"/>
      <c r="QN160" s="25"/>
      <c r="QO160" s="25"/>
      <c r="QP160" s="25"/>
      <c r="QQ160" s="25"/>
      <c r="QR160" s="25"/>
      <c r="QS160" s="25"/>
      <c r="QT160" s="25"/>
      <c r="QU160" s="25"/>
      <c r="QV160" s="25"/>
      <c r="QW160" s="25"/>
      <c r="QX160" s="25"/>
      <c r="QY160" s="25"/>
      <c r="QZ160" s="25"/>
      <c r="RA160" s="25"/>
      <c r="RB160" s="25"/>
      <c r="RC160" s="25"/>
      <c r="RD160" s="25"/>
      <c r="RE160" s="25"/>
      <c r="RF160" s="25"/>
      <c r="RG160" s="25"/>
      <c r="RH160" s="25"/>
      <c r="RI160" s="25"/>
      <c r="RJ160" s="25"/>
      <c r="RK160" s="25"/>
      <c r="RL160" s="25"/>
      <c r="RM160" s="25"/>
      <c r="RN160" s="25"/>
      <c r="RO160" s="25"/>
      <c r="RP160" s="25"/>
      <c r="RQ160" s="25"/>
      <c r="RR160" s="25"/>
      <c r="RS160" s="25"/>
      <c r="RT160" s="25"/>
      <c r="RU160" s="25"/>
      <c r="RV160" s="25"/>
      <c r="RW160" s="25"/>
      <c r="RX160" s="25"/>
      <c r="RY160" s="25"/>
      <c r="RZ160" s="25"/>
      <c r="SA160" s="25"/>
      <c r="SB160" s="25"/>
      <c r="SC160" s="25"/>
      <c r="SD160" s="25"/>
      <c r="SE160" s="25"/>
      <c r="SF160" s="25"/>
      <c r="SG160" s="25"/>
      <c r="SH160" s="25"/>
      <c r="SI160" s="25"/>
      <c r="SJ160" s="25"/>
      <c r="SK160" s="25"/>
      <c r="SL160" s="25"/>
      <c r="SM160" s="25"/>
      <c r="SN160" s="25"/>
      <c r="SO160" s="25"/>
      <c r="SP160" s="25"/>
      <c r="SQ160" s="25"/>
      <c r="SR160" s="25"/>
      <c r="SS160" s="25"/>
      <c r="ST160" s="25"/>
      <c r="SU160" s="25"/>
      <c r="SV160" s="25"/>
      <c r="SW160" s="25"/>
      <c r="SX160" s="25"/>
      <c r="SY160" s="25"/>
      <c r="SZ160" s="25"/>
      <c r="TA160" s="25"/>
      <c r="TB160" s="25"/>
      <c r="TC160" s="25"/>
      <c r="TD160" s="25"/>
      <c r="TE160" s="25"/>
      <c r="TF160" s="25"/>
      <c r="TG160" s="25"/>
      <c r="TH160" s="25"/>
      <c r="TI160" s="25"/>
      <c r="TJ160" s="25"/>
      <c r="TK160" s="25"/>
      <c r="TL160" s="25"/>
      <c r="TM160" s="25"/>
      <c r="TN160" s="25"/>
      <c r="TO160" s="25"/>
      <c r="TP160" s="25"/>
      <c r="TQ160" s="25"/>
      <c r="TR160" s="25"/>
      <c r="TS160" s="25"/>
      <c r="TT160" s="25"/>
      <c r="TU160" s="25"/>
      <c r="TV160" s="25"/>
      <c r="TW160" s="25"/>
      <c r="TX160" s="25"/>
      <c r="TY160" s="25"/>
      <c r="TZ160" s="25"/>
      <c r="UA160" s="25"/>
      <c r="UB160" s="25"/>
      <c r="UC160" s="25"/>
      <c r="UD160" s="25"/>
      <c r="UE160" s="25"/>
      <c r="UF160" s="25"/>
      <c r="UG160" s="25"/>
      <c r="UH160" s="25"/>
      <c r="UI160" s="25"/>
      <c r="UJ160" s="25"/>
      <c r="UK160" s="25"/>
      <c r="UL160" s="25"/>
      <c r="UM160" s="25"/>
      <c r="UN160" s="25"/>
      <c r="UO160" s="25"/>
      <c r="UP160" s="25"/>
      <c r="UQ160" s="25"/>
      <c r="UR160" s="25"/>
      <c r="US160" s="25"/>
      <c r="UT160" s="25"/>
      <c r="UU160" s="25"/>
      <c r="UV160" s="25"/>
      <c r="UW160" s="25"/>
      <c r="UX160" s="25"/>
      <c r="UY160" s="25"/>
      <c r="UZ160" s="25"/>
      <c r="VA160" s="25"/>
      <c r="VB160" s="25"/>
      <c r="VC160" s="25"/>
      <c r="VD160" s="25"/>
      <c r="VE160" s="25"/>
      <c r="VF160" s="25"/>
      <c r="VG160" s="25"/>
      <c r="VH160" s="25"/>
      <c r="VI160" s="25"/>
      <c r="VJ160" s="25"/>
      <c r="VK160" s="25"/>
      <c r="VL160" s="25"/>
      <c r="VM160" s="25"/>
      <c r="VN160" s="25"/>
      <c r="VO160" s="25"/>
      <c r="VP160" s="25"/>
      <c r="VQ160" s="25"/>
      <c r="VR160" s="25"/>
      <c r="VS160" s="25"/>
      <c r="VT160" s="25"/>
      <c r="VU160" s="25"/>
      <c r="VV160" s="25"/>
      <c r="VW160" s="25"/>
      <c r="VX160" s="25"/>
      <c r="VY160" s="25"/>
      <c r="VZ160" s="25"/>
      <c r="WA160" s="25"/>
      <c r="WB160" s="25"/>
      <c r="WC160" s="25"/>
      <c r="WD160" s="25"/>
      <c r="WE160" s="25"/>
      <c r="WF160" s="25"/>
      <c r="WG160" s="25"/>
      <c r="WH160" s="25"/>
      <c r="WI160" s="25"/>
      <c r="WJ160" s="25"/>
      <c r="WK160" s="25"/>
      <c r="WL160" s="25"/>
      <c r="WM160" s="25"/>
      <c r="WN160" s="25"/>
      <c r="WO160" s="25"/>
      <c r="WP160" s="25"/>
      <c r="WQ160" s="25"/>
      <c r="WR160" s="25"/>
      <c r="WS160" s="25"/>
      <c r="WT160" s="25"/>
      <c r="WU160" s="25"/>
      <c r="WV160" s="25"/>
      <c r="WW160" s="25"/>
      <c r="WX160" s="25"/>
      <c r="WY160" s="25"/>
      <c r="WZ160" s="25"/>
      <c r="XA160" s="25"/>
      <c r="XB160" s="25"/>
      <c r="XC160" s="25"/>
      <c r="XD160" s="25"/>
      <c r="XE160" s="25"/>
      <c r="XF160" s="25"/>
      <c r="XG160" s="25"/>
      <c r="XH160" s="25"/>
      <c r="XI160" s="25"/>
      <c r="XJ160" s="25"/>
      <c r="XK160" s="25"/>
      <c r="XL160" s="25"/>
      <c r="XM160" s="25"/>
      <c r="XN160" s="25"/>
      <c r="XO160" s="25"/>
      <c r="XP160" s="25"/>
      <c r="XQ160" s="25"/>
      <c r="XR160" s="25"/>
      <c r="XS160" s="25"/>
      <c r="XT160" s="25"/>
      <c r="XU160" s="25"/>
      <c r="XV160" s="25"/>
      <c r="XW160" s="25"/>
      <c r="XX160" s="25"/>
      <c r="XY160" s="25"/>
      <c r="XZ160" s="25"/>
      <c r="YA160" s="25"/>
      <c r="YB160" s="25"/>
      <c r="YC160" s="25"/>
      <c r="YD160" s="25"/>
      <c r="YE160" s="25"/>
      <c r="YF160" s="25"/>
      <c r="YG160" s="25"/>
      <c r="YH160" s="25"/>
      <c r="YI160" s="25"/>
      <c r="YJ160" s="25"/>
      <c r="YK160" s="25"/>
      <c r="YL160" s="25"/>
      <c r="YM160" s="25"/>
      <c r="YN160" s="25"/>
      <c r="YO160" s="25"/>
      <c r="YP160" s="25"/>
      <c r="YQ160" s="25"/>
      <c r="YR160" s="25"/>
      <c r="YS160" s="25"/>
      <c r="YT160" s="25"/>
      <c r="YU160" s="25"/>
      <c r="YV160" s="25"/>
      <c r="YW160" s="25"/>
      <c r="YX160" s="25"/>
      <c r="YY160" s="25"/>
      <c r="YZ160" s="25"/>
      <c r="ZA160" s="25"/>
      <c r="ZB160" s="25"/>
      <c r="ZC160" s="25"/>
      <c r="ZD160" s="25"/>
      <c r="ZE160" s="25"/>
      <c r="ZF160" s="25"/>
      <c r="ZG160" s="25"/>
      <c r="ZH160" s="25"/>
      <c r="ZI160" s="25"/>
      <c r="ZJ160" s="25"/>
      <c r="ZK160" s="25"/>
      <c r="ZL160" s="25"/>
      <c r="ZM160" s="25"/>
      <c r="ZN160" s="25"/>
      <c r="ZO160" s="25"/>
      <c r="ZP160" s="25"/>
      <c r="ZQ160" s="25"/>
      <c r="ZR160" s="25"/>
      <c r="ZS160" s="25"/>
      <c r="ZT160" s="25"/>
      <c r="ZU160" s="25"/>
      <c r="ZV160" s="25"/>
      <c r="ZW160" s="25"/>
      <c r="ZX160" s="25"/>
      <c r="ZY160" s="25"/>
      <c r="ZZ160" s="25"/>
      <c r="AAA160" s="25"/>
      <c r="AAB160" s="25"/>
      <c r="AAC160" s="25"/>
      <c r="AAD160" s="25"/>
      <c r="AAE160" s="25"/>
      <c r="AAF160" s="25"/>
      <c r="AAG160" s="25"/>
      <c r="AAH160" s="25"/>
      <c r="AAI160" s="25"/>
      <c r="AAJ160" s="25"/>
      <c r="AAK160" s="25"/>
      <c r="AAL160" s="25"/>
      <c r="AAM160" s="25"/>
      <c r="AAN160" s="25"/>
      <c r="AAO160" s="25"/>
      <c r="AAP160" s="25"/>
      <c r="AAQ160" s="25"/>
      <c r="AAR160" s="25"/>
      <c r="AAS160" s="25"/>
      <c r="AAT160" s="25"/>
      <c r="AAU160" s="25"/>
      <c r="AAV160" s="25"/>
      <c r="AAW160" s="25"/>
      <c r="AAX160" s="25"/>
      <c r="AAY160" s="25"/>
      <c r="AAZ160" s="25"/>
      <c r="ABA160" s="25"/>
      <c r="ABB160" s="25"/>
      <c r="ABC160" s="25"/>
      <c r="ABD160" s="25"/>
      <c r="ABE160" s="25"/>
      <c r="ABF160" s="25"/>
      <c r="ABG160" s="25"/>
      <c r="ABH160" s="25"/>
      <c r="ABI160" s="25"/>
      <c r="ABJ160" s="25"/>
      <c r="ABK160" s="25"/>
      <c r="ABL160" s="25"/>
      <c r="ABM160" s="25"/>
      <c r="ABN160" s="25"/>
      <c r="ABO160" s="25"/>
      <c r="ABP160" s="25"/>
      <c r="ABQ160" s="25"/>
      <c r="ABR160" s="25"/>
      <c r="ABS160" s="25"/>
      <c r="ABT160" s="25"/>
      <c r="ABU160" s="25"/>
      <c r="ABV160" s="25"/>
      <c r="ABW160" s="25"/>
      <c r="ABX160" s="25"/>
      <c r="ABY160" s="25"/>
      <c r="ABZ160" s="25"/>
      <c r="ACA160" s="25"/>
      <c r="ACB160" s="25"/>
      <c r="ACC160" s="25"/>
      <c r="ACD160" s="25"/>
      <c r="ACE160" s="25"/>
      <c r="ACF160" s="25"/>
      <c r="ACG160" s="25"/>
      <c r="ACH160" s="25"/>
      <c r="ACI160" s="25"/>
      <c r="ACJ160" s="25"/>
      <c r="ACK160" s="25"/>
      <c r="ACL160" s="25"/>
      <c r="ACM160" s="25"/>
      <c r="ACN160" s="25"/>
      <c r="ACO160" s="25"/>
      <c r="ACP160" s="25"/>
      <c r="ACQ160" s="25"/>
      <c r="ACR160" s="25"/>
      <c r="ACS160" s="25"/>
      <c r="ACT160" s="25"/>
      <c r="ACU160" s="25"/>
      <c r="ACV160" s="25"/>
      <c r="ACW160" s="25"/>
      <c r="ACX160" s="25"/>
      <c r="ACY160" s="25"/>
      <c r="ACZ160" s="25"/>
      <c r="ADA160" s="25"/>
      <c r="ADB160" s="25"/>
      <c r="ADC160" s="25"/>
      <c r="ADD160" s="25"/>
      <c r="ADE160" s="25"/>
      <c r="ADF160" s="25"/>
      <c r="ADG160" s="25"/>
      <c r="ADH160" s="25"/>
      <c r="ADI160" s="25"/>
      <c r="ADJ160" s="25"/>
      <c r="ADK160" s="25"/>
      <c r="ADL160" s="25"/>
      <c r="ADM160" s="25"/>
      <c r="ADN160" s="25"/>
      <c r="ADO160" s="25"/>
      <c r="ADP160" s="25"/>
      <c r="ADQ160" s="25"/>
      <c r="ADR160" s="25"/>
      <c r="ADS160" s="25"/>
      <c r="ADT160" s="25"/>
      <c r="ADU160" s="25"/>
      <c r="ADV160" s="25"/>
      <c r="ADW160" s="25"/>
      <c r="ADX160" s="25"/>
      <c r="ADY160" s="25"/>
      <c r="ADZ160" s="25"/>
      <c r="AEA160" s="25"/>
      <c r="AEB160" s="25"/>
      <c r="AEC160" s="25"/>
      <c r="AED160" s="25"/>
      <c r="AEE160" s="25"/>
      <c r="AEF160" s="25"/>
      <c r="AEG160" s="25"/>
      <c r="AEH160" s="25"/>
      <c r="AEI160" s="25"/>
      <c r="AEJ160" s="25"/>
      <c r="AEK160" s="25"/>
      <c r="AEL160" s="25"/>
      <c r="AEM160" s="25"/>
      <c r="AEN160" s="25"/>
      <c r="AEO160" s="25"/>
      <c r="AEP160" s="25"/>
      <c r="AEQ160" s="25"/>
      <c r="AER160" s="25"/>
      <c r="AES160" s="25"/>
      <c r="AET160" s="25"/>
      <c r="AEU160" s="25"/>
      <c r="AEV160" s="25"/>
      <c r="AEW160" s="25"/>
      <c r="AEX160" s="25"/>
      <c r="AEY160" s="25"/>
      <c r="AEZ160" s="25"/>
      <c r="AFA160" s="25"/>
      <c r="AFB160" s="25"/>
      <c r="AFC160" s="25"/>
      <c r="AFD160" s="25"/>
      <c r="AFE160" s="25"/>
      <c r="AFF160" s="25"/>
      <c r="AFG160" s="25"/>
      <c r="AFH160" s="25"/>
    </row>
    <row r="161" spans="1:840" ht="18" customHeight="1" x14ac:dyDescent="0.2">
      <c r="A161" s="179"/>
      <c r="B161" s="179"/>
      <c r="C161" s="36"/>
      <c r="D161" s="36"/>
      <c r="E161" s="36"/>
      <c r="F161" s="180" t="s">
        <v>36</v>
      </c>
      <c r="G161" s="180"/>
      <c r="H161" s="180"/>
      <c r="I161" s="180"/>
      <c r="J161" s="181"/>
      <c r="K161" s="181"/>
    </row>
    <row r="162" spans="1:840" s="4" customFormat="1" ht="38.25" customHeight="1" x14ac:dyDescent="0.2">
      <c r="A162" s="31"/>
      <c r="B162" s="43"/>
      <c r="C162" s="35" t="s">
        <v>101</v>
      </c>
      <c r="D162" s="35" t="s">
        <v>93</v>
      </c>
      <c r="E162" s="35" t="s">
        <v>102</v>
      </c>
      <c r="F162" s="37" t="s">
        <v>105</v>
      </c>
      <c r="G162" s="36" t="s">
        <v>113</v>
      </c>
      <c r="H162" s="36" t="s">
        <v>106</v>
      </c>
      <c r="I162" s="36" t="s">
        <v>107</v>
      </c>
      <c r="J162" s="36" t="s">
        <v>103</v>
      </c>
      <c r="K162" s="36" t="s">
        <v>104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  <c r="IR162" s="2"/>
      <c r="IS162" s="2"/>
      <c r="IT162" s="2"/>
      <c r="IU162" s="2"/>
      <c r="IV162" s="2"/>
      <c r="IW162" s="2"/>
      <c r="IX162" s="2"/>
      <c r="IY162" s="2"/>
      <c r="IZ162" s="2"/>
      <c r="JA162" s="2"/>
      <c r="JB162" s="2"/>
      <c r="JC162" s="2"/>
      <c r="JD162" s="2"/>
      <c r="JE162" s="2"/>
      <c r="JF162" s="2"/>
      <c r="JG162" s="2"/>
      <c r="JH162" s="2"/>
      <c r="JI162" s="2"/>
      <c r="JJ162" s="2"/>
      <c r="JK162" s="2"/>
      <c r="JL162" s="2"/>
      <c r="JM162" s="2"/>
      <c r="JN162" s="2"/>
      <c r="JO162" s="2"/>
      <c r="JP162" s="2"/>
      <c r="JQ162" s="2"/>
      <c r="JR162" s="2"/>
      <c r="JS162" s="2"/>
      <c r="JT162" s="2"/>
      <c r="JU162" s="2"/>
      <c r="JV162" s="2"/>
      <c r="JW162" s="2"/>
      <c r="JX162" s="2"/>
      <c r="JY162" s="2"/>
      <c r="JZ162" s="2"/>
      <c r="KA162" s="2"/>
      <c r="KB162" s="2"/>
      <c r="KC162" s="2"/>
      <c r="KD162" s="2"/>
      <c r="KE162" s="2"/>
      <c r="KF162" s="2"/>
      <c r="KG162" s="2"/>
      <c r="KH162" s="2"/>
      <c r="KI162" s="2"/>
      <c r="KJ162" s="2"/>
      <c r="KK162" s="2"/>
      <c r="KL162" s="2"/>
      <c r="KM162" s="2"/>
      <c r="KN162" s="2"/>
      <c r="KO162" s="2"/>
      <c r="KP162" s="2"/>
      <c r="KQ162" s="2"/>
      <c r="KR162" s="2"/>
      <c r="KS162" s="2"/>
      <c r="KT162" s="2"/>
      <c r="KU162" s="2"/>
      <c r="KV162" s="2"/>
      <c r="KW162" s="2"/>
      <c r="KX162" s="2"/>
      <c r="KY162" s="2"/>
      <c r="KZ162" s="2"/>
      <c r="LA162" s="2"/>
      <c r="LB162" s="2"/>
      <c r="LC162" s="2"/>
      <c r="LD162" s="2"/>
      <c r="LE162" s="2"/>
      <c r="LF162" s="2"/>
      <c r="LG162" s="2"/>
      <c r="LH162" s="2"/>
      <c r="LI162" s="2"/>
      <c r="LJ162" s="2"/>
      <c r="LK162" s="2"/>
      <c r="LL162" s="2"/>
      <c r="LM162" s="2"/>
      <c r="LN162" s="2"/>
      <c r="LO162" s="2"/>
      <c r="LP162" s="2"/>
      <c r="LQ162" s="2"/>
      <c r="LR162" s="2"/>
      <c r="LS162" s="2"/>
      <c r="LT162" s="2"/>
      <c r="LU162" s="2"/>
      <c r="LV162" s="2"/>
      <c r="LW162" s="2"/>
      <c r="LX162" s="2"/>
      <c r="LY162" s="2"/>
      <c r="LZ162" s="2"/>
      <c r="MA162" s="2"/>
      <c r="MB162" s="2"/>
      <c r="MC162" s="2"/>
      <c r="MD162" s="2"/>
      <c r="ME162" s="2"/>
      <c r="MF162" s="2"/>
      <c r="MG162" s="2"/>
      <c r="MH162" s="2"/>
      <c r="MI162" s="2"/>
      <c r="MJ162" s="2"/>
      <c r="MK162" s="2"/>
      <c r="ML162" s="2"/>
      <c r="MM162" s="2"/>
      <c r="MN162" s="2"/>
      <c r="MO162" s="2"/>
      <c r="MP162" s="2"/>
      <c r="MQ162" s="2"/>
      <c r="MR162" s="2"/>
      <c r="MS162" s="2"/>
      <c r="MT162" s="2"/>
      <c r="MU162" s="2"/>
      <c r="MV162" s="2"/>
      <c r="MW162" s="2"/>
      <c r="MX162" s="2"/>
      <c r="MY162" s="2"/>
      <c r="MZ162" s="2"/>
      <c r="NA162" s="2"/>
      <c r="NB162" s="2"/>
      <c r="NC162" s="2"/>
      <c r="ND162" s="2"/>
      <c r="NE162" s="2"/>
      <c r="NF162" s="2"/>
      <c r="NG162" s="2"/>
      <c r="NH162" s="2"/>
      <c r="NI162" s="2"/>
      <c r="NJ162" s="2"/>
      <c r="NK162" s="2"/>
      <c r="NL162" s="2"/>
      <c r="NM162" s="2"/>
      <c r="NN162" s="2"/>
      <c r="NO162" s="2"/>
      <c r="NP162" s="2"/>
      <c r="NQ162" s="2"/>
      <c r="NR162" s="2"/>
      <c r="NS162" s="2"/>
      <c r="NT162" s="2"/>
      <c r="NU162" s="2"/>
      <c r="NV162" s="2"/>
      <c r="NW162" s="2"/>
      <c r="NX162" s="2"/>
      <c r="NY162" s="2"/>
      <c r="NZ162" s="2"/>
      <c r="OA162" s="2"/>
      <c r="OB162" s="2"/>
      <c r="OC162" s="2"/>
      <c r="OD162" s="2"/>
      <c r="OE162" s="2"/>
      <c r="OF162" s="2"/>
      <c r="OG162" s="2"/>
      <c r="OH162" s="2"/>
      <c r="OI162" s="2"/>
      <c r="OJ162" s="2"/>
      <c r="OK162" s="2"/>
      <c r="OL162" s="2"/>
      <c r="OM162" s="2"/>
      <c r="ON162" s="2"/>
      <c r="OO162" s="2"/>
      <c r="OP162" s="2"/>
      <c r="OQ162" s="2"/>
      <c r="OR162" s="2"/>
      <c r="OS162" s="2"/>
      <c r="OT162" s="2"/>
      <c r="OU162" s="2"/>
      <c r="OV162" s="2"/>
      <c r="OW162" s="2"/>
      <c r="OX162" s="2"/>
      <c r="OY162" s="2"/>
      <c r="OZ162" s="2"/>
      <c r="PA162" s="2"/>
      <c r="PB162" s="2"/>
      <c r="PC162" s="2"/>
      <c r="PD162" s="2"/>
      <c r="PE162" s="2"/>
      <c r="PF162" s="2"/>
      <c r="PG162" s="2"/>
      <c r="PH162" s="2"/>
      <c r="PI162" s="2"/>
      <c r="PJ162" s="2"/>
      <c r="PK162" s="2"/>
      <c r="PL162" s="2"/>
      <c r="PM162" s="2"/>
      <c r="PN162" s="2"/>
      <c r="PO162" s="2"/>
      <c r="PP162" s="2"/>
      <c r="PQ162" s="2"/>
      <c r="PR162" s="2"/>
      <c r="PS162" s="2"/>
      <c r="PT162" s="2"/>
      <c r="PU162" s="2"/>
      <c r="PV162" s="2"/>
      <c r="PW162" s="2"/>
      <c r="PX162" s="2"/>
      <c r="PY162" s="2"/>
      <c r="PZ162" s="2"/>
      <c r="QA162" s="2"/>
      <c r="QB162" s="2"/>
      <c r="QC162" s="2"/>
      <c r="QD162" s="2"/>
      <c r="QE162" s="2"/>
      <c r="QF162" s="2"/>
      <c r="QG162" s="2"/>
      <c r="QH162" s="2"/>
      <c r="QI162" s="2"/>
      <c r="QJ162" s="2"/>
      <c r="QK162" s="2"/>
      <c r="QL162" s="2"/>
      <c r="QM162" s="2"/>
      <c r="QN162" s="2"/>
      <c r="QO162" s="2"/>
      <c r="QP162" s="2"/>
      <c r="QQ162" s="2"/>
      <c r="QR162" s="2"/>
      <c r="QS162" s="2"/>
      <c r="QT162" s="2"/>
      <c r="QU162" s="2"/>
      <c r="QV162" s="2"/>
      <c r="QW162" s="2"/>
      <c r="QX162" s="2"/>
      <c r="QY162" s="2"/>
      <c r="QZ162" s="2"/>
      <c r="RA162" s="2"/>
      <c r="RB162" s="2"/>
      <c r="RC162" s="2"/>
      <c r="RD162" s="2"/>
      <c r="RE162" s="2"/>
      <c r="RF162" s="2"/>
      <c r="RG162" s="2"/>
      <c r="RH162" s="2"/>
      <c r="RI162" s="2"/>
      <c r="RJ162" s="2"/>
      <c r="RK162" s="2"/>
      <c r="RL162" s="2"/>
      <c r="RM162" s="2"/>
      <c r="RN162" s="2"/>
      <c r="RO162" s="2"/>
      <c r="RP162" s="2"/>
      <c r="RQ162" s="2"/>
      <c r="RR162" s="2"/>
      <c r="RS162" s="2"/>
      <c r="RT162" s="2"/>
      <c r="RU162" s="2"/>
      <c r="RV162" s="2"/>
      <c r="RW162" s="2"/>
      <c r="RX162" s="2"/>
      <c r="RY162" s="2"/>
      <c r="RZ162" s="2"/>
      <c r="SA162" s="2"/>
      <c r="SB162" s="2"/>
      <c r="SC162" s="2"/>
      <c r="SD162" s="2"/>
      <c r="SE162" s="2"/>
      <c r="SF162" s="2"/>
      <c r="SG162" s="2"/>
      <c r="SH162" s="2"/>
      <c r="SI162" s="2"/>
      <c r="SJ162" s="2"/>
      <c r="SK162" s="2"/>
      <c r="SL162" s="2"/>
      <c r="SM162" s="2"/>
      <c r="SN162" s="2"/>
      <c r="SO162" s="2"/>
      <c r="SP162" s="2"/>
      <c r="SQ162" s="2"/>
      <c r="SR162" s="2"/>
      <c r="SS162" s="2"/>
      <c r="ST162" s="2"/>
      <c r="SU162" s="2"/>
      <c r="SV162" s="2"/>
      <c r="SW162" s="2"/>
      <c r="SX162" s="2"/>
      <c r="SY162" s="2"/>
      <c r="SZ162" s="2"/>
      <c r="TA162" s="2"/>
      <c r="TB162" s="2"/>
      <c r="TC162" s="2"/>
      <c r="TD162" s="2"/>
      <c r="TE162" s="2"/>
      <c r="TF162" s="2"/>
      <c r="TG162" s="2"/>
      <c r="TH162" s="2"/>
      <c r="TI162" s="2"/>
      <c r="TJ162" s="2"/>
      <c r="TK162" s="2"/>
      <c r="TL162" s="2"/>
      <c r="TM162" s="2"/>
      <c r="TN162" s="2"/>
      <c r="TO162" s="2"/>
      <c r="TP162" s="2"/>
      <c r="TQ162" s="2"/>
      <c r="TR162" s="2"/>
      <c r="TS162" s="2"/>
      <c r="TT162" s="2"/>
      <c r="TU162" s="2"/>
      <c r="TV162" s="2"/>
      <c r="TW162" s="2"/>
      <c r="TX162" s="2"/>
      <c r="TY162" s="2"/>
      <c r="TZ162" s="2"/>
      <c r="UA162" s="2"/>
      <c r="UB162" s="2"/>
      <c r="UC162" s="2"/>
      <c r="UD162" s="2"/>
      <c r="UE162" s="2"/>
      <c r="UF162" s="2"/>
      <c r="UG162" s="2"/>
      <c r="UH162" s="2"/>
      <c r="UI162" s="2"/>
      <c r="UJ162" s="2"/>
      <c r="UK162" s="2"/>
      <c r="UL162" s="2"/>
      <c r="UM162" s="2"/>
      <c r="UN162" s="2"/>
      <c r="UO162" s="2"/>
      <c r="UP162" s="2"/>
      <c r="UQ162" s="2"/>
      <c r="UR162" s="2"/>
      <c r="US162" s="2"/>
      <c r="UT162" s="2"/>
      <c r="UU162" s="2"/>
      <c r="UV162" s="2"/>
      <c r="UW162" s="2"/>
      <c r="UX162" s="2"/>
      <c r="UY162" s="2"/>
      <c r="UZ162" s="2"/>
      <c r="VA162" s="2"/>
      <c r="VB162" s="2"/>
      <c r="VC162" s="2"/>
      <c r="VD162" s="2"/>
      <c r="VE162" s="2"/>
      <c r="VF162" s="2"/>
      <c r="VG162" s="2"/>
      <c r="VH162" s="2"/>
      <c r="VI162" s="2"/>
      <c r="VJ162" s="2"/>
      <c r="VK162" s="2"/>
      <c r="VL162" s="2"/>
      <c r="VM162" s="2"/>
      <c r="VN162" s="2"/>
      <c r="VO162" s="2"/>
      <c r="VP162" s="2"/>
      <c r="VQ162" s="2"/>
      <c r="VR162" s="2"/>
      <c r="VS162" s="2"/>
      <c r="VT162" s="2"/>
      <c r="VU162" s="2"/>
      <c r="VV162" s="2"/>
      <c r="VW162" s="2"/>
      <c r="VX162" s="2"/>
      <c r="VY162" s="2"/>
      <c r="VZ162" s="2"/>
      <c r="WA162" s="2"/>
      <c r="WB162" s="2"/>
      <c r="WC162" s="2"/>
      <c r="WD162" s="2"/>
      <c r="WE162" s="2"/>
      <c r="WF162" s="2"/>
      <c r="WG162" s="2"/>
      <c r="WH162" s="2"/>
      <c r="WI162" s="2"/>
      <c r="WJ162" s="2"/>
      <c r="WK162" s="2"/>
      <c r="WL162" s="2"/>
      <c r="WM162" s="2"/>
      <c r="WN162" s="2"/>
      <c r="WO162" s="2"/>
      <c r="WP162" s="2"/>
      <c r="WQ162" s="2"/>
      <c r="WR162" s="2"/>
      <c r="WS162" s="2"/>
      <c r="WT162" s="2"/>
      <c r="WU162" s="2"/>
      <c r="WV162" s="2"/>
      <c r="WW162" s="2"/>
      <c r="WX162" s="2"/>
      <c r="WY162" s="2"/>
      <c r="WZ162" s="2"/>
      <c r="XA162" s="2"/>
      <c r="XB162" s="2"/>
      <c r="XC162" s="2"/>
      <c r="XD162" s="2"/>
      <c r="XE162" s="2"/>
      <c r="XF162" s="2"/>
      <c r="XG162" s="2"/>
      <c r="XH162" s="2"/>
      <c r="XI162" s="2"/>
      <c r="XJ162" s="2"/>
      <c r="XK162" s="2"/>
      <c r="XL162" s="2"/>
      <c r="XM162" s="2"/>
      <c r="XN162" s="2"/>
      <c r="XO162" s="2"/>
      <c r="XP162" s="2"/>
      <c r="XQ162" s="2"/>
      <c r="XR162" s="2"/>
      <c r="XS162" s="2"/>
      <c r="XT162" s="2"/>
      <c r="XU162" s="2"/>
      <c r="XV162" s="2"/>
      <c r="XW162" s="2"/>
      <c r="XX162" s="2"/>
      <c r="XY162" s="2"/>
      <c r="XZ162" s="2"/>
      <c r="YA162" s="2"/>
      <c r="YB162" s="2"/>
      <c r="YC162" s="2"/>
      <c r="YD162" s="2"/>
      <c r="YE162" s="2"/>
      <c r="YF162" s="2"/>
      <c r="YG162" s="2"/>
      <c r="YH162" s="2"/>
      <c r="YI162" s="2"/>
      <c r="YJ162" s="2"/>
      <c r="YK162" s="2"/>
      <c r="YL162" s="2"/>
      <c r="YM162" s="2"/>
      <c r="YN162" s="2"/>
      <c r="YO162" s="2"/>
      <c r="YP162" s="2"/>
      <c r="YQ162" s="2"/>
      <c r="YR162" s="2"/>
      <c r="YS162" s="2"/>
      <c r="YT162" s="2"/>
      <c r="YU162" s="2"/>
      <c r="YV162" s="2"/>
      <c r="YW162" s="2"/>
      <c r="YX162" s="2"/>
      <c r="YY162" s="2"/>
      <c r="YZ162" s="2"/>
      <c r="ZA162" s="2"/>
      <c r="ZB162" s="2"/>
      <c r="ZC162" s="2"/>
      <c r="ZD162" s="2"/>
      <c r="ZE162" s="2"/>
      <c r="ZF162" s="2"/>
      <c r="ZG162" s="2"/>
      <c r="ZH162" s="2"/>
      <c r="ZI162" s="2"/>
      <c r="ZJ162" s="2"/>
      <c r="ZK162" s="2"/>
      <c r="ZL162" s="2"/>
      <c r="ZM162" s="2"/>
      <c r="ZN162" s="2"/>
      <c r="ZO162" s="2"/>
      <c r="ZP162" s="2"/>
      <c r="ZQ162" s="2"/>
      <c r="ZR162" s="2"/>
      <c r="ZS162" s="2"/>
      <c r="ZT162" s="2"/>
      <c r="ZU162" s="2"/>
      <c r="ZV162" s="2"/>
      <c r="ZW162" s="2"/>
      <c r="ZX162" s="2"/>
      <c r="ZY162" s="2"/>
      <c r="ZZ162" s="2"/>
      <c r="AAA162" s="2"/>
      <c r="AAB162" s="2"/>
      <c r="AAC162" s="2"/>
      <c r="AAD162" s="2"/>
      <c r="AAE162" s="2"/>
      <c r="AAF162" s="2"/>
      <c r="AAG162" s="2"/>
      <c r="AAH162" s="2"/>
      <c r="AAI162" s="2"/>
      <c r="AAJ162" s="2"/>
      <c r="AAK162" s="2"/>
      <c r="AAL162" s="2"/>
      <c r="AAM162" s="2"/>
      <c r="AAN162" s="2"/>
      <c r="AAO162" s="2"/>
      <c r="AAP162" s="2"/>
      <c r="AAQ162" s="2"/>
      <c r="AAR162" s="2"/>
      <c r="AAS162" s="2"/>
      <c r="AAT162" s="2"/>
      <c r="AAU162" s="2"/>
      <c r="AAV162" s="2"/>
      <c r="AAW162" s="2"/>
      <c r="AAX162" s="2"/>
      <c r="AAY162" s="2"/>
      <c r="AAZ162" s="2"/>
      <c r="ABA162" s="2"/>
      <c r="ABB162" s="2"/>
      <c r="ABC162" s="2"/>
      <c r="ABD162" s="2"/>
      <c r="ABE162" s="2"/>
      <c r="ABF162" s="2"/>
      <c r="ABG162" s="2"/>
      <c r="ABH162" s="2"/>
      <c r="ABI162" s="2"/>
      <c r="ABJ162" s="2"/>
      <c r="ABK162" s="2"/>
      <c r="ABL162" s="2"/>
      <c r="ABM162" s="2"/>
      <c r="ABN162" s="2"/>
      <c r="ABO162" s="2"/>
      <c r="ABP162" s="2"/>
      <c r="ABQ162" s="2"/>
      <c r="ABR162" s="2"/>
      <c r="ABS162" s="2"/>
      <c r="ABT162" s="2"/>
      <c r="ABU162" s="2"/>
      <c r="ABV162" s="2"/>
      <c r="ABW162" s="2"/>
      <c r="ABX162" s="2"/>
      <c r="ABY162" s="2"/>
      <c r="ABZ162" s="2"/>
      <c r="ACA162" s="2"/>
      <c r="ACB162" s="2"/>
      <c r="ACC162" s="2"/>
      <c r="ACD162" s="2"/>
      <c r="ACE162" s="2"/>
      <c r="ACF162" s="2"/>
      <c r="ACG162" s="2"/>
      <c r="ACH162" s="2"/>
      <c r="ACI162" s="2"/>
      <c r="ACJ162" s="2"/>
      <c r="ACK162" s="2"/>
      <c r="ACL162" s="2"/>
      <c r="ACM162" s="2"/>
      <c r="ACN162" s="2"/>
      <c r="ACO162" s="2"/>
      <c r="ACP162" s="2"/>
      <c r="ACQ162" s="2"/>
      <c r="ACR162" s="2"/>
      <c r="ACS162" s="2"/>
      <c r="ACT162" s="2"/>
      <c r="ACU162" s="2"/>
      <c r="ACV162" s="2"/>
      <c r="ACW162" s="2"/>
      <c r="ACX162" s="2"/>
      <c r="ACY162" s="2"/>
      <c r="ACZ162" s="2"/>
      <c r="ADA162" s="2"/>
      <c r="ADB162" s="2"/>
      <c r="ADC162" s="2"/>
      <c r="ADD162" s="2"/>
      <c r="ADE162" s="2"/>
      <c r="ADF162" s="2"/>
      <c r="ADG162" s="2"/>
      <c r="ADH162" s="2"/>
      <c r="ADI162" s="2"/>
      <c r="ADJ162" s="2"/>
      <c r="ADK162" s="2"/>
      <c r="ADL162" s="2"/>
      <c r="ADM162" s="2"/>
      <c r="ADN162" s="2"/>
      <c r="ADO162" s="2"/>
      <c r="ADP162" s="2"/>
      <c r="ADQ162" s="2"/>
      <c r="ADR162" s="2"/>
      <c r="ADS162" s="2"/>
      <c r="ADT162" s="2"/>
      <c r="ADU162" s="2"/>
      <c r="ADV162" s="2"/>
      <c r="ADW162" s="2"/>
      <c r="ADX162" s="2"/>
      <c r="ADY162" s="2"/>
      <c r="ADZ162" s="2"/>
      <c r="AEA162" s="2"/>
      <c r="AEB162" s="2"/>
      <c r="AEC162" s="2"/>
      <c r="AED162" s="2"/>
      <c r="AEE162" s="2"/>
      <c r="AEF162" s="2"/>
      <c r="AEG162" s="2"/>
      <c r="AEH162" s="2"/>
      <c r="AEI162" s="2"/>
      <c r="AEJ162" s="2"/>
      <c r="AEK162" s="2"/>
      <c r="AEL162" s="2"/>
      <c r="AEM162" s="2"/>
      <c r="AEN162" s="2"/>
      <c r="AEO162" s="2"/>
      <c r="AEP162" s="2"/>
      <c r="AEQ162" s="2"/>
      <c r="AER162" s="2"/>
      <c r="AES162" s="2"/>
      <c r="AET162" s="2"/>
      <c r="AEU162" s="2"/>
      <c r="AEV162" s="2"/>
      <c r="AEW162" s="2"/>
      <c r="AEX162" s="2"/>
      <c r="AEY162" s="2"/>
      <c r="AEZ162" s="2"/>
      <c r="AFA162" s="2"/>
      <c r="AFB162" s="2"/>
      <c r="AFC162" s="2"/>
      <c r="AFD162" s="2"/>
      <c r="AFE162" s="2"/>
      <c r="AFF162" s="2"/>
      <c r="AFG162" s="2"/>
      <c r="AFH162" s="2"/>
    </row>
    <row r="163" spans="1:840" ht="17.25" customHeight="1" x14ac:dyDescent="0.2">
      <c r="A163" s="32"/>
      <c r="B163" s="44" t="s">
        <v>79</v>
      </c>
      <c r="C163" s="127">
        <f>SUM(C164,C198,C205,C212,C216,C227,C234,C241,C223)</f>
        <v>96530.05</v>
      </c>
      <c r="D163" s="127" t="e">
        <f>SUM(D164,D198,#REF!,#REF!,#REF!)</f>
        <v>#REF!</v>
      </c>
      <c r="E163" s="127">
        <f t="shared" ref="E163:K163" si="111">SUM(E164,E198,E205,E212,E216)</f>
        <v>122990.98999999999</v>
      </c>
      <c r="F163" s="127">
        <f t="shared" si="111"/>
        <v>93584.989999999991</v>
      </c>
      <c r="G163" s="127">
        <f t="shared" si="111"/>
        <v>26756</v>
      </c>
      <c r="H163" s="127">
        <f t="shared" si="111"/>
        <v>800</v>
      </c>
      <c r="I163" s="127">
        <f t="shared" si="111"/>
        <v>1850</v>
      </c>
      <c r="J163" s="127">
        <f t="shared" si="111"/>
        <v>86219</v>
      </c>
      <c r="K163" s="128">
        <f t="shared" si="111"/>
        <v>86219</v>
      </c>
      <c r="L163" s="89"/>
    </row>
    <row r="164" spans="1:840" ht="17.25" customHeight="1" x14ac:dyDescent="0.2">
      <c r="A164" s="5"/>
      <c r="B164" s="45" t="s">
        <v>80</v>
      </c>
      <c r="C164" s="129">
        <f>SUM(C165,C172,C192,C195)</f>
        <v>76869</v>
      </c>
      <c r="D164" s="129">
        <f>SUM(D165,D172,D192,D195)</f>
        <v>60469</v>
      </c>
      <c r="E164" s="129">
        <f>SUM(E165,E172,E192,E195)</f>
        <v>86219</v>
      </c>
      <c r="F164" s="129">
        <f t="shared" ref="F164:K164" si="112">SUM(F165,F172,F192,F195)</f>
        <v>86219</v>
      </c>
      <c r="G164" s="129">
        <f t="shared" si="112"/>
        <v>0</v>
      </c>
      <c r="H164" s="129">
        <f t="shared" si="112"/>
        <v>0</v>
      </c>
      <c r="I164" s="129">
        <f t="shared" si="112"/>
        <v>0</v>
      </c>
      <c r="J164" s="129">
        <f t="shared" si="112"/>
        <v>86219</v>
      </c>
      <c r="K164" s="129">
        <f t="shared" si="112"/>
        <v>86219</v>
      </c>
    </row>
    <row r="165" spans="1:840" s="4" customFormat="1" ht="17.25" customHeight="1" x14ac:dyDescent="0.2">
      <c r="A165" s="6">
        <v>31</v>
      </c>
      <c r="B165" s="46" t="s">
        <v>10</v>
      </c>
      <c r="C165" s="130">
        <f>SUM(C166,C168,C170)</f>
        <v>59650</v>
      </c>
      <c r="D165" s="130">
        <f>SUM(D166,D168,D170)</f>
        <v>43313</v>
      </c>
      <c r="E165" s="130">
        <f>SUM(E166,E168,E170)</f>
        <v>69000</v>
      </c>
      <c r="F165" s="130">
        <f t="shared" ref="F165:I165" si="113">SUM(F166,F168,F170)</f>
        <v>69000</v>
      </c>
      <c r="G165" s="130">
        <f t="shared" si="113"/>
        <v>0</v>
      </c>
      <c r="H165" s="130">
        <f t="shared" si="113"/>
        <v>0</v>
      </c>
      <c r="I165" s="130">
        <f t="shared" si="113"/>
        <v>0</v>
      </c>
      <c r="J165" s="130">
        <v>69000</v>
      </c>
      <c r="K165" s="130">
        <v>69000</v>
      </c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/>
      <c r="IR165" s="2"/>
      <c r="IS165" s="2"/>
      <c r="IT165" s="2"/>
      <c r="IU165" s="2"/>
      <c r="IV165" s="2"/>
      <c r="IW165" s="2"/>
      <c r="IX165" s="2"/>
      <c r="IY165" s="2"/>
      <c r="IZ165" s="2"/>
      <c r="JA165" s="2"/>
      <c r="JB165" s="2"/>
      <c r="JC165" s="2"/>
      <c r="JD165" s="2"/>
      <c r="JE165" s="2"/>
      <c r="JF165" s="2"/>
      <c r="JG165" s="2"/>
      <c r="JH165" s="2"/>
      <c r="JI165" s="2"/>
      <c r="JJ165" s="2"/>
      <c r="JK165" s="2"/>
      <c r="JL165" s="2"/>
      <c r="JM165" s="2"/>
      <c r="JN165" s="2"/>
      <c r="JO165" s="2"/>
      <c r="JP165" s="2"/>
      <c r="JQ165" s="2"/>
      <c r="JR165" s="2"/>
      <c r="JS165" s="2"/>
      <c r="JT165" s="2"/>
      <c r="JU165" s="2"/>
      <c r="JV165" s="2"/>
      <c r="JW165" s="2"/>
      <c r="JX165" s="2"/>
      <c r="JY165" s="2"/>
      <c r="JZ165" s="2"/>
      <c r="KA165" s="2"/>
      <c r="KB165" s="2"/>
      <c r="KC165" s="2"/>
      <c r="KD165" s="2"/>
      <c r="KE165" s="2"/>
      <c r="KF165" s="2"/>
      <c r="KG165" s="2"/>
      <c r="KH165" s="2"/>
      <c r="KI165" s="2"/>
      <c r="KJ165" s="2"/>
      <c r="KK165" s="2"/>
      <c r="KL165" s="2"/>
      <c r="KM165" s="2"/>
      <c r="KN165" s="2"/>
      <c r="KO165" s="2"/>
      <c r="KP165" s="2"/>
      <c r="KQ165" s="2"/>
      <c r="KR165" s="2"/>
      <c r="KS165" s="2"/>
      <c r="KT165" s="2"/>
      <c r="KU165" s="2"/>
      <c r="KV165" s="2"/>
      <c r="KW165" s="2"/>
      <c r="KX165" s="2"/>
      <c r="KY165" s="2"/>
      <c r="KZ165" s="2"/>
      <c r="LA165" s="2"/>
      <c r="LB165" s="2"/>
      <c r="LC165" s="2"/>
      <c r="LD165" s="2"/>
      <c r="LE165" s="2"/>
      <c r="LF165" s="2"/>
      <c r="LG165" s="2"/>
      <c r="LH165" s="2"/>
      <c r="LI165" s="2"/>
      <c r="LJ165" s="2"/>
      <c r="LK165" s="2"/>
      <c r="LL165" s="2"/>
      <c r="LM165" s="2"/>
      <c r="LN165" s="2"/>
      <c r="LO165" s="2"/>
      <c r="LP165" s="2"/>
      <c r="LQ165" s="2"/>
      <c r="LR165" s="2"/>
      <c r="LS165" s="2"/>
      <c r="LT165" s="2"/>
      <c r="LU165" s="2"/>
      <c r="LV165" s="2"/>
      <c r="LW165" s="2"/>
      <c r="LX165" s="2"/>
      <c r="LY165" s="2"/>
      <c r="LZ165" s="2"/>
      <c r="MA165" s="2"/>
      <c r="MB165" s="2"/>
      <c r="MC165" s="2"/>
      <c r="MD165" s="2"/>
      <c r="ME165" s="2"/>
      <c r="MF165" s="2"/>
      <c r="MG165" s="2"/>
      <c r="MH165" s="2"/>
      <c r="MI165" s="2"/>
      <c r="MJ165" s="2"/>
      <c r="MK165" s="2"/>
      <c r="ML165" s="2"/>
      <c r="MM165" s="2"/>
      <c r="MN165" s="2"/>
      <c r="MO165" s="2"/>
      <c r="MP165" s="2"/>
      <c r="MQ165" s="2"/>
      <c r="MR165" s="2"/>
      <c r="MS165" s="2"/>
      <c r="MT165" s="2"/>
      <c r="MU165" s="2"/>
      <c r="MV165" s="2"/>
      <c r="MW165" s="2"/>
      <c r="MX165" s="2"/>
      <c r="MY165" s="2"/>
      <c r="MZ165" s="2"/>
      <c r="NA165" s="2"/>
      <c r="NB165" s="2"/>
      <c r="NC165" s="2"/>
      <c r="ND165" s="2"/>
      <c r="NE165" s="2"/>
      <c r="NF165" s="2"/>
      <c r="NG165" s="2"/>
      <c r="NH165" s="2"/>
      <c r="NI165" s="2"/>
      <c r="NJ165" s="2"/>
      <c r="NK165" s="2"/>
      <c r="NL165" s="2"/>
      <c r="NM165" s="2"/>
      <c r="NN165" s="2"/>
      <c r="NO165" s="2"/>
      <c r="NP165" s="2"/>
      <c r="NQ165" s="2"/>
      <c r="NR165" s="2"/>
      <c r="NS165" s="2"/>
      <c r="NT165" s="2"/>
      <c r="NU165" s="2"/>
      <c r="NV165" s="2"/>
      <c r="NW165" s="2"/>
      <c r="NX165" s="2"/>
      <c r="NY165" s="2"/>
      <c r="NZ165" s="2"/>
      <c r="OA165" s="2"/>
      <c r="OB165" s="2"/>
      <c r="OC165" s="2"/>
      <c r="OD165" s="2"/>
      <c r="OE165" s="2"/>
      <c r="OF165" s="2"/>
      <c r="OG165" s="2"/>
      <c r="OH165" s="2"/>
      <c r="OI165" s="2"/>
      <c r="OJ165" s="2"/>
      <c r="OK165" s="2"/>
      <c r="OL165" s="2"/>
      <c r="OM165" s="2"/>
      <c r="ON165" s="2"/>
      <c r="OO165" s="2"/>
      <c r="OP165" s="2"/>
      <c r="OQ165" s="2"/>
      <c r="OR165" s="2"/>
      <c r="OS165" s="2"/>
      <c r="OT165" s="2"/>
      <c r="OU165" s="2"/>
      <c r="OV165" s="2"/>
      <c r="OW165" s="2"/>
      <c r="OX165" s="2"/>
      <c r="OY165" s="2"/>
      <c r="OZ165" s="2"/>
      <c r="PA165" s="2"/>
      <c r="PB165" s="2"/>
      <c r="PC165" s="2"/>
      <c r="PD165" s="2"/>
      <c r="PE165" s="2"/>
      <c r="PF165" s="2"/>
      <c r="PG165" s="2"/>
      <c r="PH165" s="2"/>
      <c r="PI165" s="2"/>
      <c r="PJ165" s="2"/>
      <c r="PK165" s="2"/>
      <c r="PL165" s="2"/>
      <c r="PM165" s="2"/>
      <c r="PN165" s="2"/>
      <c r="PO165" s="2"/>
      <c r="PP165" s="2"/>
      <c r="PQ165" s="2"/>
      <c r="PR165" s="2"/>
      <c r="PS165" s="2"/>
      <c r="PT165" s="2"/>
      <c r="PU165" s="2"/>
      <c r="PV165" s="2"/>
      <c r="PW165" s="2"/>
      <c r="PX165" s="2"/>
      <c r="PY165" s="2"/>
      <c r="PZ165" s="2"/>
      <c r="QA165" s="2"/>
      <c r="QB165" s="2"/>
      <c r="QC165" s="2"/>
      <c r="QD165" s="2"/>
      <c r="QE165" s="2"/>
      <c r="QF165" s="2"/>
      <c r="QG165" s="2"/>
      <c r="QH165" s="2"/>
      <c r="QI165" s="2"/>
      <c r="QJ165" s="2"/>
      <c r="QK165" s="2"/>
      <c r="QL165" s="2"/>
      <c r="QM165" s="2"/>
      <c r="QN165" s="2"/>
      <c r="QO165" s="2"/>
      <c r="QP165" s="2"/>
      <c r="QQ165" s="2"/>
      <c r="QR165" s="2"/>
      <c r="QS165" s="2"/>
      <c r="QT165" s="2"/>
      <c r="QU165" s="2"/>
      <c r="QV165" s="2"/>
      <c r="QW165" s="2"/>
      <c r="QX165" s="2"/>
      <c r="QY165" s="2"/>
      <c r="QZ165" s="2"/>
      <c r="RA165" s="2"/>
      <c r="RB165" s="2"/>
      <c r="RC165" s="2"/>
      <c r="RD165" s="2"/>
      <c r="RE165" s="2"/>
      <c r="RF165" s="2"/>
      <c r="RG165" s="2"/>
      <c r="RH165" s="2"/>
      <c r="RI165" s="2"/>
      <c r="RJ165" s="2"/>
      <c r="RK165" s="2"/>
      <c r="RL165" s="2"/>
      <c r="RM165" s="2"/>
      <c r="RN165" s="2"/>
      <c r="RO165" s="2"/>
      <c r="RP165" s="2"/>
      <c r="RQ165" s="2"/>
      <c r="RR165" s="2"/>
      <c r="RS165" s="2"/>
      <c r="RT165" s="2"/>
      <c r="RU165" s="2"/>
      <c r="RV165" s="2"/>
      <c r="RW165" s="2"/>
      <c r="RX165" s="2"/>
      <c r="RY165" s="2"/>
      <c r="RZ165" s="2"/>
      <c r="SA165" s="2"/>
      <c r="SB165" s="2"/>
      <c r="SC165" s="2"/>
      <c r="SD165" s="2"/>
      <c r="SE165" s="2"/>
      <c r="SF165" s="2"/>
      <c r="SG165" s="2"/>
      <c r="SH165" s="2"/>
      <c r="SI165" s="2"/>
      <c r="SJ165" s="2"/>
      <c r="SK165" s="2"/>
      <c r="SL165" s="2"/>
      <c r="SM165" s="2"/>
      <c r="SN165" s="2"/>
      <c r="SO165" s="2"/>
      <c r="SP165" s="2"/>
      <c r="SQ165" s="2"/>
      <c r="SR165" s="2"/>
      <c r="SS165" s="2"/>
      <c r="ST165" s="2"/>
      <c r="SU165" s="2"/>
      <c r="SV165" s="2"/>
      <c r="SW165" s="2"/>
      <c r="SX165" s="2"/>
      <c r="SY165" s="2"/>
      <c r="SZ165" s="2"/>
      <c r="TA165" s="2"/>
      <c r="TB165" s="2"/>
      <c r="TC165" s="2"/>
      <c r="TD165" s="2"/>
      <c r="TE165" s="2"/>
      <c r="TF165" s="2"/>
      <c r="TG165" s="2"/>
      <c r="TH165" s="2"/>
      <c r="TI165" s="2"/>
      <c r="TJ165" s="2"/>
      <c r="TK165" s="2"/>
      <c r="TL165" s="2"/>
      <c r="TM165" s="2"/>
      <c r="TN165" s="2"/>
      <c r="TO165" s="2"/>
      <c r="TP165" s="2"/>
      <c r="TQ165" s="2"/>
      <c r="TR165" s="2"/>
      <c r="TS165" s="2"/>
      <c r="TT165" s="2"/>
      <c r="TU165" s="2"/>
      <c r="TV165" s="2"/>
      <c r="TW165" s="2"/>
      <c r="TX165" s="2"/>
      <c r="TY165" s="2"/>
      <c r="TZ165" s="2"/>
      <c r="UA165" s="2"/>
      <c r="UB165" s="2"/>
      <c r="UC165" s="2"/>
      <c r="UD165" s="2"/>
      <c r="UE165" s="2"/>
      <c r="UF165" s="2"/>
      <c r="UG165" s="2"/>
      <c r="UH165" s="2"/>
      <c r="UI165" s="2"/>
      <c r="UJ165" s="2"/>
      <c r="UK165" s="2"/>
      <c r="UL165" s="2"/>
      <c r="UM165" s="2"/>
      <c r="UN165" s="2"/>
      <c r="UO165" s="2"/>
      <c r="UP165" s="2"/>
      <c r="UQ165" s="2"/>
      <c r="UR165" s="2"/>
      <c r="US165" s="2"/>
      <c r="UT165" s="2"/>
      <c r="UU165" s="2"/>
      <c r="UV165" s="2"/>
      <c r="UW165" s="2"/>
      <c r="UX165" s="2"/>
      <c r="UY165" s="2"/>
      <c r="UZ165" s="2"/>
      <c r="VA165" s="2"/>
      <c r="VB165" s="2"/>
      <c r="VC165" s="2"/>
      <c r="VD165" s="2"/>
      <c r="VE165" s="2"/>
      <c r="VF165" s="2"/>
      <c r="VG165" s="2"/>
      <c r="VH165" s="2"/>
      <c r="VI165" s="2"/>
      <c r="VJ165" s="2"/>
      <c r="VK165" s="2"/>
      <c r="VL165" s="2"/>
      <c r="VM165" s="2"/>
      <c r="VN165" s="2"/>
      <c r="VO165" s="2"/>
      <c r="VP165" s="2"/>
      <c r="VQ165" s="2"/>
      <c r="VR165" s="2"/>
      <c r="VS165" s="2"/>
      <c r="VT165" s="2"/>
      <c r="VU165" s="2"/>
      <c r="VV165" s="2"/>
      <c r="VW165" s="2"/>
      <c r="VX165" s="2"/>
      <c r="VY165" s="2"/>
      <c r="VZ165" s="2"/>
      <c r="WA165" s="2"/>
      <c r="WB165" s="2"/>
      <c r="WC165" s="2"/>
      <c r="WD165" s="2"/>
      <c r="WE165" s="2"/>
      <c r="WF165" s="2"/>
      <c r="WG165" s="2"/>
      <c r="WH165" s="2"/>
      <c r="WI165" s="2"/>
      <c r="WJ165" s="2"/>
      <c r="WK165" s="2"/>
      <c r="WL165" s="2"/>
      <c r="WM165" s="2"/>
      <c r="WN165" s="2"/>
      <c r="WO165" s="2"/>
      <c r="WP165" s="2"/>
      <c r="WQ165" s="2"/>
      <c r="WR165" s="2"/>
      <c r="WS165" s="2"/>
      <c r="WT165" s="2"/>
      <c r="WU165" s="2"/>
      <c r="WV165" s="2"/>
      <c r="WW165" s="2"/>
      <c r="WX165" s="2"/>
      <c r="WY165" s="2"/>
      <c r="WZ165" s="2"/>
      <c r="XA165" s="2"/>
      <c r="XB165" s="2"/>
      <c r="XC165" s="2"/>
      <c r="XD165" s="2"/>
      <c r="XE165" s="2"/>
      <c r="XF165" s="2"/>
      <c r="XG165" s="2"/>
      <c r="XH165" s="2"/>
      <c r="XI165" s="2"/>
      <c r="XJ165" s="2"/>
      <c r="XK165" s="2"/>
      <c r="XL165" s="2"/>
      <c r="XM165" s="2"/>
      <c r="XN165" s="2"/>
      <c r="XO165" s="2"/>
      <c r="XP165" s="2"/>
      <c r="XQ165" s="2"/>
      <c r="XR165" s="2"/>
      <c r="XS165" s="2"/>
      <c r="XT165" s="2"/>
      <c r="XU165" s="2"/>
      <c r="XV165" s="2"/>
      <c r="XW165" s="2"/>
      <c r="XX165" s="2"/>
      <c r="XY165" s="2"/>
      <c r="XZ165" s="2"/>
      <c r="YA165" s="2"/>
      <c r="YB165" s="2"/>
      <c r="YC165" s="2"/>
      <c r="YD165" s="2"/>
      <c r="YE165" s="2"/>
      <c r="YF165" s="2"/>
      <c r="YG165" s="2"/>
      <c r="YH165" s="2"/>
      <c r="YI165" s="2"/>
      <c r="YJ165" s="2"/>
      <c r="YK165" s="2"/>
      <c r="YL165" s="2"/>
      <c r="YM165" s="2"/>
      <c r="YN165" s="2"/>
      <c r="YO165" s="2"/>
      <c r="YP165" s="2"/>
      <c r="YQ165" s="2"/>
      <c r="YR165" s="2"/>
      <c r="YS165" s="2"/>
      <c r="YT165" s="2"/>
      <c r="YU165" s="2"/>
      <c r="YV165" s="2"/>
      <c r="YW165" s="2"/>
      <c r="YX165" s="2"/>
      <c r="YY165" s="2"/>
      <c r="YZ165" s="2"/>
      <c r="ZA165" s="2"/>
      <c r="ZB165" s="2"/>
      <c r="ZC165" s="2"/>
      <c r="ZD165" s="2"/>
      <c r="ZE165" s="2"/>
      <c r="ZF165" s="2"/>
      <c r="ZG165" s="2"/>
      <c r="ZH165" s="2"/>
      <c r="ZI165" s="2"/>
      <c r="ZJ165" s="2"/>
      <c r="ZK165" s="2"/>
      <c r="ZL165" s="2"/>
      <c r="ZM165" s="2"/>
      <c r="ZN165" s="2"/>
      <c r="ZO165" s="2"/>
      <c r="ZP165" s="2"/>
      <c r="ZQ165" s="2"/>
      <c r="ZR165" s="2"/>
      <c r="ZS165" s="2"/>
      <c r="ZT165" s="2"/>
      <c r="ZU165" s="2"/>
      <c r="ZV165" s="2"/>
      <c r="ZW165" s="2"/>
      <c r="ZX165" s="2"/>
      <c r="ZY165" s="2"/>
      <c r="ZZ165" s="2"/>
      <c r="AAA165" s="2"/>
      <c r="AAB165" s="2"/>
      <c r="AAC165" s="2"/>
      <c r="AAD165" s="2"/>
      <c r="AAE165" s="2"/>
      <c r="AAF165" s="2"/>
      <c r="AAG165" s="2"/>
      <c r="AAH165" s="2"/>
      <c r="AAI165" s="2"/>
      <c r="AAJ165" s="2"/>
      <c r="AAK165" s="2"/>
      <c r="AAL165" s="2"/>
      <c r="AAM165" s="2"/>
      <c r="AAN165" s="2"/>
      <c r="AAO165" s="2"/>
      <c r="AAP165" s="2"/>
      <c r="AAQ165" s="2"/>
      <c r="AAR165" s="2"/>
      <c r="AAS165" s="2"/>
      <c r="AAT165" s="2"/>
      <c r="AAU165" s="2"/>
      <c r="AAV165" s="2"/>
      <c r="AAW165" s="2"/>
      <c r="AAX165" s="2"/>
      <c r="AAY165" s="2"/>
      <c r="AAZ165" s="2"/>
      <c r="ABA165" s="2"/>
      <c r="ABB165" s="2"/>
      <c r="ABC165" s="2"/>
      <c r="ABD165" s="2"/>
      <c r="ABE165" s="2"/>
      <c r="ABF165" s="2"/>
      <c r="ABG165" s="2"/>
      <c r="ABH165" s="2"/>
      <c r="ABI165" s="2"/>
      <c r="ABJ165" s="2"/>
      <c r="ABK165" s="2"/>
      <c r="ABL165" s="2"/>
      <c r="ABM165" s="2"/>
      <c r="ABN165" s="2"/>
      <c r="ABO165" s="2"/>
      <c r="ABP165" s="2"/>
      <c r="ABQ165" s="2"/>
      <c r="ABR165" s="2"/>
      <c r="ABS165" s="2"/>
      <c r="ABT165" s="2"/>
      <c r="ABU165" s="2"/>
      <c r="ABV165" s="2"/>
      <c r="ABW165" s="2"/>
      <c r="ABX165" s="2"/>
      <c r="ABY165" s="2"/>
      <c r="ABZ165" s="2"/>
      <c r="ACA165" s="2"/>
      <c r="ACB165" s="2"/>
      <c r="ACC165" s="2"/>
      <c r="ACD165" s="2"/>
      <c r="ACE165" s="2"/>
      <c r="ACF165" s="2"/>
      <c r="ACG165" s="2"/>
      <c r="ACH165" s="2"/>
      <c r="ACI165" s="2"/>
      <c r="ACJ165" s="2"/>
      <c r="ACK165" s="2"/>
      <c r="ACL165" s="2"/>
      <c r="ACM165" s="2"/>
      <c r="ACN165" s="2"/>
      <c r="ACO165" s="2"/>
      <c r="ACP165" s="2"/>
      <c r="ACQ165" s="2"/>
      <c r="ACR165" s="2"/>
      <c r="ACS165" s="2"/>
      <c r="ACT165" s="2"/>
      <c r="ACU165" s="2"/>
      <c r="ACV165" s="2"/>
      <c r="ACW165" s="2"/>
      <c r="ACX165" s="2"/>
      <c r="ACY165" s="2"/>
      <c r="ACZ165" s="2"/>
      <c r="ADA165" s="2"/>
      <c r="ADB165" s="2"/>
      <c r="ADC165" s="2"/>
      <c r="ADD165" s="2"/>
      <c r="ADE165" s="2"/>
      <c r="ADF165" s="2"/>
      <c r="ADG165" s="2"/>
      <c r="ADH165" s="2"/>
      <c r="ADI165" s="2"/>
      <c r="ADJ165" s="2"/>
      <c r="ADK165" s="2"/>
      <c r="ADL165" s="2"/>
      <c r="ADM165" s="2"/>
      <c r="ADN165" s="2"/>
      <c r="ADO165" s="2"/>
      <c r="ADP165" s="2"/>
      <c r="ADQ165" s="2"/>
      <c r="ADR165" s="2"/>
      <c r="ADS165" s="2"/>
      <c r="ADT165" s="2"/>
      <c r="ADU165" s="2"/>
      <c r="ADV165" s="2"/>
      <c r="ADW165" s="2"/>
      <c r="ADX165" s="2"/>
      <c r="ADY165" s="2"/>
      <c r="ADZ165" s="2"/>
      <c r="AEA165" s="2"/>
      <c r="AEB165" s="2"/>
      <c r="AEC165" s="2"/>
      <c r="AED165" s="2"/>
      <c r="AEE165" s="2"/>
      <c r="AEF165" s="2"/>
      <c r="AEG165" s="2"/>
      <c r="AEH165" s="2"/>
      <c r="AEI165" s="2"/>
      <c r="AEJ165" s="2"/>
      <c r="AEK165" s="2"/>
      <c r="AEL165" s="2"/>
      <c r="AEM165" s="2"/>
      <c r="AEN165" s="2"/>
      <c r="AEO165" s="2"/>
      <c r="AEP165" s="2"/>
      <c r="AEQ165" s="2"/>
      <c r="AER165" s="2"/>
      <c r="AES165" s="2"/>
      <c r="AET165" s="2"/>
      <c r="AEU165" s="2"/>
      <c r="AEV165" s="2"/>
      <c r="AEW165" s="2"/>
      <c r="AEX165" s="2"/>
      <c r="AEY165" s="2"/>
      <c r="AEZ165" s="2"/>
      <c r="AFA165" s="2"/>
      <c r="AFB165" s="2"/>
      <c r="AFC165" s="2"/>
      <c r="AFD165" s="2"/>
      <c r="AFE165" s="2"/>
      <c r="AFF165" s="2"/>
      <c r="AFG165" s="2"/>
      <c r="AFH165" s="2"/>
    </row>
    <row r="166" spans="1:840" ht="16.5" customHeight="1" x14ac:dyDescent="0.2">
      <c r="A166" s="16">
        <v>311</v>
      </c>
      <c r="B166" s="47" t="s">
        <v>29</v>
      </c>
      <c r="C166" s="131">
        <f>SUM(C167)</f>
        <v>45600</v>
      </c>
      <c r="D166" s="131">
        <f>SUM(D167)</f>
        <v>34994</v>
      </c>
      <c r="E166" s="131">
        <f>SUM(E167)</f>
        <v>52660</v>
      </c>
      <c r="F166" s="131">
        <f t="shared" ref="F166:I166" si="114">SUM(F167)</f>
        <v>52660</v>
      </c>
      <c r="G166" s="131">
        <f t="shared" si="114"/>
        <v>0</v>
      </c>
      <c r="H166" s="131">
        <f t="shared" si="114"/>
        <v>0</v>
      </c>
      <c r="I166" s="131">
        <f t="shared" si="114"/>
        <v>0</v>
      </c>
      <c r="J166" s="131">
        <v>0</v>
      </c>
      <c r="K166" s="112">
        <v>0</v>
      </c>
    </row>
    <row r="167" spans="1:840" s="14" customFormat="1" ht="17.25" customHeight="1" x14ac:dyDescent="0.2">
      <c r="A167" s="8">
        <v>3111</v>
      </c>
      <c r="B167" s="48" t="s">
        <v>11</v>
      </c>
      <c r="C167" s="132">
        <v>45600</v>
      </c>
      <c r="D167" s="132">
        <v>34994</v>
      </c>
      <c r="E167" s="132">
        <v>52660</v>
      </c>
      <c r="F167" s="132">
        <v>52660</v>
      </c>
      <c r="G167" s="133">
        <v>0</v>
      </c>
      <c r="H167" s="133">
        <v>0</v>
      </c>
      <c r="I167" s="110">
        <v>0</v>
      </c>
      <c r="J167" s="110"/>
      <c r="K167" s="115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/>
      <c r="IE167" s="2"/>
      <c r="IF167" s="2"/>
      <c r="IG167" s="2"/>
      <c r="IH167" s="2"/>
      <c r="II167" s="2"/>
      <c r="IJ167" s="2"/>
      <c r="IK167" s="2"/>
      <c r="IL167" s="2"/>
      <c r="IM167" s="2"/>
      <c r="IN167" s="2"/>
      <c r="IO167" s="2"/>
      <c r="IP167" s="2"/>
      <c r="IQ167" s="2"/>
      <c r="IR167" s="2"/>
      <c r="IS167" s="2"/>
      <c r="IT167" s="2"/>
      <c r="IU167" s="2"/>
      <c r="IV167" s="2"/>
      <c r="IW167" s="2"/>
      <c r="IX167" s="2"/>
      <c r="IY167" s="2"/>
      <c r="IZ167" s="2"/>
      <c r="JA167" s="2"/>
      <c r="JB167" s="2"/>
      <c r="JC167" s="2"/>
      <c r="JD167" s="2"/>
      <c r="JE167" s="2"/>
      <c r="JF167" s="2"/>
      <c r="JG167" s="2"/>
      <c r="JH167" s="2"/>
      <c r="JI167" s="2"/>
      <c r="JJ167" s="2"/>
      <c r="JK167" s="2"/>
      <c r="JL167" s="2"/>
      <c r="JM167" s="2"/>
      <c r="JN167" s="2"/>
      <c r="JO167" s="2"/>
      <c r="JP167" s="2"/>
      <c r="JQ167" s="2"/>
      <c r="JR167" s="2"/>
      <c r="JS167" s="2"/>
      <c r="JT167" s="2"/>
      <c r="JU167" s="2"/>
      <c r="JV167" s="2"/>
      <c r="JW167" s="2"/>
      <c r="JX167" s="2"/>
      <c r="JY167" s="2"/>
      <c r="JZ167" s="2"/>
      <c r="KA167" s="2"/>
      <c r="KB167" s="2"/>
      <c r="KC167" s="2"/>
      <c r="KD167" s="2"/>
      <c r="KE167" s="2"/>
      <c r="KF167" s="2"/>
      <c r="KG167" s="2"/>
      <c r="KH167" s="2"/>
      <c r="KI167" s="2"/>
      <c r="KJ167" s="2"/>
      <c r="KK167" s="2"/>
      <c r="KL167" s="2"/>
      <c r="KM167" s="2"/>
      <c r="KN167" s="2"/>
      <c r="KO167" s="2"/>
      <c r="KP167" s="2"/>
      <c r="KQ167" s="2"/>
      <c r="KR167" s="2"/>
      <c r="KS167" s="2"/>
      <c r="KT167" s="2"/>
      <c r="KU167" s="2"/>
      <c r="KV167" s="2"/>
      <c r="KW167" s="2"/>
      <c r="KX167" s="2"/>
      <c r="KY167" s="2"/>
      <c r="KZ167" s="2"/>
      <c r="LA167" s="2"/>
      <c r="LB167" s="2"/>
      <c r="LC167" s="2"/>
      <c r="LD167" s="2"/>
      <c r="LE167" s="2"/>
      <c r="LF167" s="2"/>
      <c r="LG167" s="2"/>
      <c r="LH167" s="2"/>
      <c r="LI167" s="2"/>
      <c r="LJ167" s="2"/>
      <c r="LK167" s="2"/>
      <c r="LL167" s="2"/>
      <c r="LM167" s="2"/>
      <c r="LN167" s="2"/>
      <c r="LO167" s="2"/>
      <c r="LP167" s="2"/>
      <c r="LQ167" s="2"/>
      <c r="LR167" s="2"/>
      <c r="LS167" s="2"/>
      <c r="LT167" s="2"/>
      <c r="LU167" s="2"/>
      <c r="LV167" s="2"/>
      <c r="LW167" s="2"/>
      <c r="LX167" s="2"/>
      <c r="LY167" s="2"/>
      <c r="LZ167" s="2"/>
      <c r="MA167" s="2"/>
      <c r="MB167" s="2"/>
      <c r="MC167" s="2"/>
      <c r="MD167" s="2"/>
      <c r="ME167" s="2"/>
      <c r="MF167" s="2"/>
      <c r="MG167" s="2"/>
      <c r="MH167" s="2"/>
      <c r="MI167" s="2"/>
      <c r="MJ167" s="2"/>
      <c r="MK167" s="2"/>
      <c r="ML167" s="2"/>
      <c r="MM167" s="2"/>
      <c r="MN167" s="2"/>
      <c r="MO167" s="2"/>
      <c r="MP167" s="2"/>
      <c r="MQ167" s="2"/>
      <c r="MR167" s="2"/>
      <c r="MS167" s="2"/>
      <c r="MT167" s="2"/>
      <c r="MU167" s="2"/>
      <c r="MV167" s="2"/>
      <c r="MW167" s="2"/>
      <c r="MX167" s="2"/>
      <c r="MY167" s="2"/>
      <c r="MZ167" s="2"/>
      <c r="NA167" s="2"/>
      <c r="NB167" s="2"/>
      <c r="NC167" s="2"/>
      <c r="ND167" s="2"/>
      <c r="NE167" s="2"/>
      <c r="NF167" s="2"/>
      <c r="NG167" s="2"/>
      <c r="NH167" s="2"/>
      <c r="NI167" s="2"/>
      <c r="NJ167" s="2"/>
      <c r="NK167" s="2"/>
      <c r="NL167" s="2"/>
      <c r="NM167" s="2"/>
      <c r="NN167" s="2"/>
      <c r="NO167" s="2"/>
      <c r="NP167" s="2"/>
      <c r="NQ167" s="2"/>
      <c r="NR167" s="2"/>
      <c r="NS167" s="2"/>
      <c r="NT167" s="2"/>
      <c r="NU167" s="2"/>
      <c r="NV167" s="2"/>
      <c r="NW167" s="2"/>
      <c r="NX167" s="2"/>
      <c r="NY167" s="2"/>
      <c r="NZ167" s="2"/>
      <c r="OA167" s="2"/>
      <c r="OB167" s="2"/>
      <c r="OC167" s="2"/>
      <c r="OD167" s="2"/>
      <c r="OE167" s="2"/>
      <c r="OF167" s="2"/>
      <c r="OG167" s="2"/>
      <c r="OH167" s="2"/>
      <c r="OI167" s="2"/>
      <c r="OJ167" s="2"/>
      <c r="OK167" s="2"/>
      <c r="OL167" s="2"/>
      <c r="OM167" s="2"/>
      <c r="ON167" s="2"/>
      <c r="OO167" s="2"/>
      <c r="OP167" s="2"/>
      <c r="OQ167" s="2"/>
      <c r="OR167" s="2"/>
      <c r="OS167" s="2"/>
      <c r="OT167" s="2"/>
      <c r="OU167" s="2"/>
      <c r="OV167" s="2"/>
      <c r="OW167" s="2"/>
      <c r="OX167" s="2"/>
      <c r="OY167" s="2"/>
      <c r="OZ167" s="2"/>
      <c r="PA167" s="2"/>
      <c r="PB167" s="2"/>
      <c r="PC167" s="2"/>
      <c r="PD167" s="2"/>
      <c r="PE167" s="2"/>
      <c r="PF167" s="2"/>
      <c r="PG167" s="2"/>
      <c r="PH167" s="2"/>
      <c r="PI167" s="2"/>
      <c r="PJ167" s="2"/>
      <c r="PK167" s="2"/>
      <c r="PL167" s="2"/>
      <c r="PM167" s="2"/>
      <c r="PN167" s="2"/>
      <c r="PO167" s="2"/>
      <c r="PP167" s="2"/>
      <c r="PQ167" s="2"/>
      <c r="PR167" s="2"/>
      <c r="PS167" s="2"/>
      <c r="PT167" s="2"/>
      <c r="PU167" s="2"/>
      <c r="PV167" s="2"/>
      <c r="PW167" s="2"/>
      <c r="PX167" s="2"/>
      <c r="PY167" s="2"/>
      <c r="PZ167" s="2"/>
      <c r="QA167" s="2"/>
      <c r="QB167" s="2"/>
      <c r="QC167" s="2"/>
      <c r="QD167" s="2"/>
      <c r="QE167" s="2"/>
      <c r="QF167" s="2"/>
      <c r="QG167" s="2"/>
      <c r="QH167" s="2"/>
      <c r="QI167" s="2"/>
      <c r="QJ167" s="2"/>
      <c r="QK167" s="2"/>
      <c r="QL167" s="2"/>
      <c r="QM167" s="2"/>
      <c r="QN167" s="2"/>
      <c r="QO167" s="2"/>
      <c r="QP167" s="2"/>
      <c r="QQ167" s="2"/>
      <c r="QR167" s="2"/>
      <c r="QS167" s="2"/>
      <c r="QT167" s="2"/>
      <c r="QU167" s="2"/>
      <c r="QV167" s="2"/>
      <c r="QW167" s="2"/>
      <c r="QX167" s="2"/>
      <c r="QY167" s="2"/>
      <c r="QZ167" s="2"/>
      <c r="RA167" s="2"/>
      <c r="RB167" s="2"/>
      <c r="RC167" s="2"/>
      <c r="RD167" s="2"/>
      <c r="RE167" s="2"/>
      <c r="RF167" s="2"/>
      <c r="RG167" s="2"/>
      <c r="RH167" s="2"/>
      <c r="RI167" s="2"/>
      <c r="RJ167" s="2"/>
      <c r="RK167" s="2"/>
      <c r="RL167" s="2"/>
      <c r="RM167" s="2"/>
      <c r="RN167" s="2"/>
      <c r="RO167" s="2"/>
      <c r="RP167" s="2"/>
      <c r="RQ167" s="2"/>
      <c r="RR167" s="2"/>
      <c r="RS167" s="2"/>
      <c r="RT167" s="2"/>
      <c r="RU167" s="2"/>
      <c r="RV167" s="2"/>
      <c r="RW167" s="2"/>
      <c r="RX167" s="2"/>
      <c r="RY167" s="2"/>
      <c r="RZ167" s="2"/>
      <c r="SA167" s="2"/>
      <c r="SB167" s="2"/>
      <c r="SC167" s="2"/>
      <c r="SD167" s="2"/>
      <c r="SE167" s="2"/>
      <c r="SF167" s="2"/>
      <c r="SG167" s="2"/>
      <c r="SH167" s="2"/>
      <c r="SI167" s="2"/>
      <c r="SJ167" s="2"/>
      <c r="SK167" s="2"/>
      <c r="SL167" s="2"/>
      <c r="SM167" s="2"/>
      <c r="SN167" s="2"/>
      <c r="SO167" s="2"/>
      <c r="SP167" s="2"/>
      <c r="SQ167" s="2"/>
      <c r="SR167" s="2"/>
      <c r="SS167" s="2"/>
      <c r="ST167" s="2"/>
      <c r="SU167" s="2"/>
      <c r="SV167" s="2"/>
      <c r="SW167" s="2"/>
      <c r="SX167" s="2"/>
      <c r="SY167" s="2"/>
      <c r="SZ167" s="2"/>
      <c r="TA167" s="2"/>
      <c r="TB167" s="2"/>
      <c r="TC167" s="2"/>
      <c r="TD167" s="2"/>
      <c r="TE167" s="2"/>
      <c r="TF167" s="2"/>
      <c r="TG167" s="2"/>
      <c r="TH167" s="2"/>
      <c r="TI167" s="2"/>
      <c r="TJ167" s="2"/>
      <c r="TK167" s="2"/>
      <c r="TL167" s="2"/>
      <c r="TM167" s="2"/>
      <c r="TN167" s="2"/>
      <c r="TO167" s="2"/>
      <c r="TP167" s="2"/>
      <c r="TQ167" s="2"/>
      <c r="TR167" s="2"/>
      <c r="TS167" s="2"/>
      <c r="TT167" s="2"/>
      <c r="TU167" s="2"/>
      <c r="TV167" s="2"/>
      <c r="TW167" s="2"/>
      <c r="TX167" s="2"/>
      <c r="TY167" s="2"/>
      <c r="TZ167" s="2"/>
      <c r="UA167" s="2"/>
      <c r="UB167" s="2"/>
      <c r="UC167" s="2"/>
      <c r="UD167" s="2"/>
      <c r="UE167" s="2"/>
      <c r="UF167" s="2"/>
      <c r="UG167" s="2"/>
      <c r="UH167" s="2"/>
      <c r="UI167" s="2"/>
      <c r="UJ167" s="2"/>
      <c r="UK167" s="2"/>
      <c r="UL167" s="2"/>
      <c r="UM167" s="2"/>
      <c r="UN167" s="2"/>
      <c r="UO167" s="2"/>
      <c r="UP167" s="2"/>
      <c r="UQ167" s="2"/>
      <c r="UR167" s="2"/>
      <c r="US167" s="2"/>
      <c r="UT167" s="2"/>
      <c r="UU167" s="2"/>
      <c r="UV167" s="2"/>
      <c r="UW167" s="2"/>
      <c r="UX167" s="2"/>
      <c r="UY167" s="2"/>
      <c r="UZ167" s="2"/>
      <c r="VA167" s="2"/>
      <c r="VB167" s="2"/>
      <c r="VC167" s="2"/>
      <c r="VD167" s="2"/>
      <c r="VE167" s="2"/>
      <c r="VF167" s="2"/>
      <c r="VG167" s="2"/>
      <c r="VH167" s="2"/>
      <c r="VI167" s="2"/>
      <c r="VJ167" s="2"/>
      <c r="VK167" s="2"/>
      <c r="VL167" s="2"/>
      <c r="VM167" s="2"/>
      <c r="VN167" s="2"/>
      <c r="VO167" s="2"/>
      <c r="VP167" s="2"/>
      <c r="VQ167" s="2"/>
      <c r="VR167" s="2"/>
      <c r="VS167" s="2"/>
      <c r="VT167" s="2"/>
      <c r="VU167" s="2"/>
      <c r="VV167" s="2"/>
      <c r="VW167" s="2"/>
      <c r="VX167" s="2"/>
      <c r="VY167" s="2"/>
      <c r="VZ167" s="2"/>
      <c r="WA167" s="2"/>
      <c r="WB167" s="2"/>
      <c r="WC167" s="2"/>
      <c r="WD167" s="2"/>
      <c r="WE167" s="2"/>
      <c r="WF167" s="2"/>
      <c r="WG167" s="2"/>
      <c r="WH167" s="2"/>
      <c r="WI167" s="2"/>
      <c r="WJ167" s="2"/>
      <c r="WK167" s="2"/>
      <c r="WL167" s="2"/>
      <c r="WM167" s="2"/>
      <c r="WN167" s="2"/>
      <c r="WO167" s="2"/>
      <c r="WP167" s="2"/>
      <c r="WQ167" s="2"/>
      <c r="WR167" s="2"/>
      <c r="WS167" s="2"/>
      <c r="WT167" s="2"/>
      <c r="WU167" s="2"/>
      <c r="WV167" s="2"/>
      <c r="WW167" s="2"/>
      <c r="WX167" s="2"/>
      <c r="WY167" s="2"/>
      <c r="WZ167" s="2"/>
      <c r="XA167" s="2"/>
      <c r="XB167" s="2"/>
      <c r="XC167" s="2"/>
      <c r="XD167" s="2"/>
      <c r="XE167" s="2"/>
      <c r="XF167" s="2"/>
      <c r="XG167" s="2"/>
      <c r="XH167" s="2"/>
      <c r="XI167" s="2"/>
      <c r="XJ167" s="2"/>
      <c r="XK167" s="2"/>
      <c r="XL167" s="2"/>
      <c r="XM167" s="2"/>
      <c r="XN167" s="2"/>
      <c r="XO167" s="2"/>
      <c r="XP167" s="2"/>
      <c r="XQ167" s="2"/>
      <c r="XR167" s="2"/>
      <c r="XS167" s="2"/>
      <c r="XT167" s="2"/>
      <c r="XU167" s="2"/>
      <c r="XV167" s="2"/>
      <c r="XW167" s="2"/>
      <c r="XX167" s="2"/>
      <c r="XY167" s="2"/>
      <c r="XZ167" s="2"/>
      <c r="YA167" s="2"/>
      <c r="YB167" s="2"/>
      <c r="YC167" s="2"/>
      <c r="YD167" s="2"/>
      <c r="YE167" s="2"/>
      <c r="YF167" s="2"/>
      <c r="YG167" s="2"/>
      <c r="YH167" s="2"/>
      <c r="YI167" s="2"/>
      <c r="YJ167" s="2"/>
      <c r="YK167" s="2"/>
      <c r="YL167" s="2"/>
      <c r="YM167" s="2"/>
      <c r="YN167" s="2"/>
      <c r="YO167" s="2"/>
      <c r="YP167" s="2"/>
      <c r="YQ167" s="2"/>
      <c r="YR167" s="2"/>
      <c r="YS167" s="2"/>
      <c r="YT167" s="2"/>
      <c r="YU167" s="2"/>
      <c r="YV167" s="2"/>
      <c r="YW167" s="2"/>
      <c r="YX167" s="2"/>
      <c r="YY167" s="2"/>
      <c r="YZ167" s="2"/>
      <c r="ZA167" s="2"/>
      <c r="ZB167" s="2"/>
      <c r="ZC167" s="2"/>
      <c r="ZD167" s="2"/>
      <c r="ZE167" s="2"/>
      <c r="ZF167" s="2"/>
      <c r="ZG167" s="2"/>
      <c r="ZH167" s="2"/>
      <c r="ZI167" s="2"/>
      <c r="ZJ167" s="2"/>
      <c r="ZK167" s="2"/>
      <c r="ZL167" s="2"/>
      <c r="ZM167" s="2"/>
      <c r="ZN167" s="2"/>
      <c r="ZO167" s="2"/>
      <c r="ZP167" s="2"/>
      <c r="ZQ167" s="2"/>
      <c r="ZR167" s="2"/>
      <c r="ZS167" s="2"/>
      <c r="ZT167" s="2"/>
      <c r="ZU167" s="2"/>
      <c r="ZV167" s="2"/>
      <c r="ZW167" s="2"/>
      <c r="ZX167" s="2"/>
      <c r="ZY167" s="2"/>
      <c r="ZZ167" s="2"/>
      <c r="AAA167" s="2"/>
      <c r="AAB167" s="2"/>
      <c r="AAC167" s="2"/>
      <c r="AAD167" s="2"/>
      <c r="AAE167" s="2"/>
      <c r="AAF167" s="2"/>
      <c r="AAG167" s="2"/>
      <c r="AAH167" s="2"/>
      <c r="AAI167" s="2"/>
      <c r="AAJ167" s="2"/>
      <c r="AAK167" s="2"/>
      <c r="AAL167" s="2"/>
      <c r="AAM167" s="2"/>
      <c r="AAN167" s="2"/>
      <c r="AAO167" s="2"/>
      <c r="AAP167" s="2"/>
      <c r="AAQ167" s="2"/>
      <c r="AAR167" s="2"/>
      <c r="AAS167" s="2"/>
      <c r="AAT167" s="2"/>
      <c r="AAU167" s="2"/>
      <c r="AAV167" s="2"/>
      <c r="AAW167" s="2"/>
      <c r="AAX167" s="2"/>
      <c r="AAY167" s="2"/>
      <c r="AAZ167" s="2"/>
      <c r="ABA167" s="2"/>
      <c r="ABB167" s="2"/>
      <c r="ABC167" s="2"/>
      <c r="ABD167" s="2"/>
      <c r="ABE167" s="2"/>
      <c r="ABF167" s="2"/>
      <c r="ABG167" s="2"/>
      <c r="ABH167" s="2"/>
      <c r="ABI167" s="2"/>
      <c r="ABJ167" s="2"/>
      <c r="ABK167" s="2"/>
      <c r="ABL167" s="2"/>
      <c r="ABM167" s="2"/>
      <c r="ABN167" s="2"/>
      <c r="ABO167" s="2"/>
      <c r="ABP167" s="2"/>
      <c r="ABQ167" s="2"/>
      <c r="ABR167" s="2"/>
      <c r="ABS167" s="2"/>
      <c r="ABT167" s="2"/>
      <c r="ABU167" s="2"/>
      <c r="ABV167" s="2"/>
      <c r="ABW167" s="2"/>
      <c r="ABX167" s="2"/>
      <c r="ABY167" s="2"/>
      <c r="ABZ167" s="2"/>
      <c r="ACA167" s="2"/>
      <c r="ACB167" s="2"/>
      <c r="ACC167" s="2"/>
      <c r="ACD167" s="2"/>
      <c r="ACE167" s="2"/>
      <c r="ACF167" s="2"/>
      <c r="ACG167" s="2"/>
      <c r="ACH167" s="2"/>
      <c r="ACI167" s="2"/>
      <c r="ACJ167" s="2"/>
      <c r="ACK167" s="2"/>
      <c r="ACL167" s="2"/>
      <c r="ACM167" s="2"/>
      <c r="ACN167" s="2"/>
      <c r="ACO167" s="2"/>
      <c r="ACP167" s="2"/>
      <c r="ACQ167" s="2"/>
      <c r="ACR167" s="2"/>
      <c r="ACS167" s="2"/>
      <c r="ACT167" s="2"/>
      <c r="ACU167" s="2"/>
      <c r="ACV167" s="2"/>
      <c r="ACW167" s="2"/>
      <c r="ACX167" s="2"/>
      <c r="ACY167" s="2"/>
      <c r="ACZ167" s="2"/>
      <c r="ADA167" s="2"/>
      <c r="ADB167" s="2"/>
      <c r="ADC167" s="2"/>
      <c r="ADD167" s="2"/>
      <c r="ADE167" s="2"/>
      <c r="ADF167" s="2"/>
      <c r="ADG167" s="2"/>
      <c r="ADH167" s="2"/>
      <c r="ADI167" s="2"/>
      <c r="ADJ167" s="2"/>
      <c r="ADK167" s="2"/>
      <c r="ADL167" s="2"/>
      <c r="ADM167" s="2"/>
      <c r="ADN167" s="2"/>
      <c r="ADO167" s="2"/>
      <c r="ADP167" s="2"/>
      <c r="ADQ167" s="2"/>
      <c r="ADR167" s="2"/>
      <c r="ADS167" s="2"/>
      <c r="ADT167" s="2"/>
      <c r="ADU167" s="2"/>
      <c r="ADV167" s="2"/>
      <c r="ADW167" s="2"/>
      <c r="ADX167" s="2"/>
      <c r="ADY167" s="2"/>
      <c r="ADZ167" s="2"/>
      <c r="AEA167" s="2"/>
      <c r="AEB167" s="2"/>
      <c r="AEC167" s="2"/>
      <c r="AED167" s="2"/>
      <c r="AEE167" s="2"/>
      <c r="AEF167" s="2"/>
      <c r="AEG167" s="2"/>
      <c r="AEH167" s="2"/>
      <c r="AEI167" s="2"/>
      <c r="AEJ167" s="2"/>
      <c r="AEK167" s="2"/>
      <c r="AEL167" s="2"/>
      <c r="AEM167" s="2"/>
      <c r="AEN167" s="2"/>
      <c r="AEO167" s="2"/>
      <c r="AEP167" s="2"/>
      <c r="AEQ167" s="2"/>
      <c r="AER167" s="2"/>
      <c r="AES167" s="2"/>
      <c r="AET167" s="2"/>
      <c r="AEU167" s="2"/>
      <c r="AEV167" s="2"/>
      <c r="AEW167" s="2"/>
      <c r="AEX167" s="2"/>
      <c r="AEY167" s="2"/>
      <c r="AEZ167" s="2"/>
      <c r="AFA167" s="2"/>
      <c r="AFB167" s="2"/>
      <c r="AFC167" s="2"/>
      <c r="AFD167" s="2"/>
      <c r="AFE167" s="2"/>
      <c r="AFF167" s="2"/>
      <c r="AFG167" s="2"/>
      <c r="AFH167" s="2"/>
    </row>
    <row r="168" spans="1:840" s="14" customFormat="1" ht="17.25" customHeight="1" x14ac:dyDescent="0.2">
      <c r="A168" s="7">
        <v>312</v>
      </c>
      <c r="B168" s="49" t="s">
        <v>12</v>
      </c>
      <c r="C168" s="131">
        <f>SUM(C169)</f>
        <v>7650</v>
      </c>
      <c r="D168" s="131">
        <f>SUM(D169)</f>
        <v>1991</v>
      </c>
      <c r="E168" s="131">
        <f>SUM(E169)</f>
        <v>7650</v>
      </c>
      <c r="F168" s="131">
        <f t="shared" ref="F168:K168" si="115">SUM(F169)</f>
        <v>7650</v>
      </c>
      <c r="G168" s="131">
        <f t="shared" si="115"/>
        <v>0</v>
      </c>
      <c r="H168" s="131">
        <f t="shared" si="115"/>
        <v>0</v>
      </c>
      <c r="I168" s="131">
        <f t="shared" si="115"/>
        <v>0</v>
      </c>
      <c r="J168" s="131">
        <f t="shared" si="115"/>
        <v>0</v>
      </c>
      <c r="K168" s="131">
        <f t="shared" si="115"/>
        <v>0</v>
      </c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  <c r="II168" s="2"/>
      <c r="IJ168" s="2"/>
      <c r="IK168" s="2"/>
      <c r="IL168" s="2"/>
      <c r="IM168" s="2"/>
      <c r="IN168" s="2"/>
      <c r="IO168" s="2"/>
      <c r="IP168" s="2"/>
      <c r="IQ168" s="2"/>
      <c r="IR168" s="2"/>
      <c r="IS168" s="2"/>
      <c r="IT168" s="2"/>
      <c r="IU168" s="2"/>
      <c r="IV168" s="2"/>
      <c r="IW168" s="2"/>
      <c r="IX168" s="2"/>
      <c r="IY168" s="2"/>
      <c r="IZ168" s="2"/>
      <c r="JA168" s="2"/>
      <c r="JB168" s="2"/>
      <c r="JC168" s="2"/>
      <c r="JD168" s="2"/>
      <c r="JE168" s="2"/>
      <c r="JF168" s="2"/>
      <c r="JG168" s="2"/>
      <c r="JH168" s="2"/>
      <c r="JI168" s="2"/>
      <c r="JJ168" s="2"/>
      <c r="JK168" s="2"/>
      <c r="JL168" s="2"/>
      <c r="JM168" s="2"/>
      <c r="JN168" s="2"/>
      <c r="JO168" s="2"/>
      <c r="JP168" s="2"/>
      <c r="JQ168" s="2"/>
      <c r="JR168" s="2"/>
      <c r="JS168" s="2"/>
      <c r="JT168" s="2"/>
      <c r="JU168" s="2"/>
      <c r="JV168" s="2"/>
      <c r="JW168" s="2"/>
      <c r="JX168" s="2"/>
      <c r="JY168" s="2"/>
      <c r="JZ168" s="2"/>
      <c r="KA168" s="2"/>
      <c r="KB168" s="2"/>
      <c r="KC168" s="2"/>
      <c r="KD168" s="2"/>
      <c r="KE168" s="2"/>
      <c r="KF168" s="2"/>
      <c r="KG168" s="2"/>
      <c r="KH168" s="2"/>
      <c r="KI168" s="2"/>
      <c r="KJ168" s="2"/>
      <c r="KK168" s="2"/>
      <c r="KL168" s="2"/>
      <c r="KM168" s="2"/>
      <c r="KN168" s="2"/>
      <c r="KO168" s="2"/>
      <c r="KP168" s="2"/>
      <c r="KQ168" s="2"/>
      <c r="KR168" s="2"/>
      <c r="KS168" s="2"/>
      <c r="KT168" s="2"/>
      <c r="KU168" s="2"/>
      <c r="KV168" s="2"/>
      <c r="KW168" s="2"/>
      <c r="KX168" s="2"/>
      <c r="KY168" s="2"/>
      <c r="KZ168" s="2"/>
      <c r="LA168" s="2"/>
      <c r="LB168" s="2"/>
      <c r="LC168" s="2"/>
      <c r="LD168" s="2"/>
      <c r="LE168" s="2"/>
      <c r="LF168" s="2"/>
      <c r="LG168" s="2"/>
      <c r="LH168" s="2"/>
      <c r="LI168" s="2"/>
      <c r="LJ168" s="2"/>
      <c r="LK168" s="2"/>
      <c r="LL168" s="2"/>
      <c r="LM168" s="2"/>
      <c r="LN168" s="2"/>
      <c r="LO168" s="2"/>
      <c r="LP168" s="2"/>
      <c r="LQ168" s="2"/>
      <c r="LR168" s="2"/>
      <c r="LS168" s="2"/>
      <c r="LT168" s="2"/>
      <c r="LU168" s="2"/>
      <c r="LV168" s="2"/>
      <c r="LW168" s="2"/>
      <c r="LX168" s="2"/>
      <c r="LY168" s="2"/>
      <c r="LZ168" s="2"/>
      <c r="MA168" s="2"/>
      <c r="MB168" s="2"/>
      <c r="MC168" s="2"/>
      <c r="MD168" s="2"/>
      <c r="ME168" s="2"/>
      <c r="MF168" s="2"/>
      <c r="MG168" s="2"/>
      <c r="MH168" s="2"/>
      <c r="MI168" s="2"/>
      <c r="MJ168" s="2"/>
      <c r="MK168" s="2"/>
      <c r="ML168" s="2"/>
      <c r="MM168" s="2"/>
      <c r="MN168" s="2"/>
      <c r="MO168" s="2"/>
      <c r="MP168" s="2"/>
      <c r="MQ168" s="2"/>
      <c r="MR168" s="2"/>
      <c r="MS168" s="2"/>
      <c r="MT168" s="2"/>
      <c r="MU168" s="2"/>
      <c r="MV168" s="2"/>
      <c r="MW168" s="2"/>
      <c r="MX168" s="2"/>
      <c r="MY168" s="2"/>
      <c r="MZ168" s="2"/>
      <c r="NA168" s="2"/>
      <c r="NB168" s="2"/>
      <c r="NC168" s="2"/>
      <c r="ND168" s="2"/>
      <c r="NE168" s="2"/>
      <c r="NF168" s="2"/>
      <c r="NG168" s="2"/>
      <c r="NH168" s="2"/>
      <c r="NI168" s="2"/>
      <c r="NJ168" s="2"/>
      <c r="NK168" s="2"/>
      <c r="NL168" s="2"/>
      <c r="NM168" s="2"/>
      <c r="NN168" s="2"/>
      <c r="NO168" s="2"/>
      <c r="NP168" s="2"/>
      <c r="NQ168" s="2"/>
      <c r="NR168" s="2"/>
      <c r="NS168" s="2"/>
      <c r="NT168" s="2"/>
      <c r="NU168" s="2"/>
      <c r="NV168" s="2"/>
      <c r="NW168" s="2"/>
      <c r="NX168" s="2"/>
      <c r="NY168" s="2"/>
      <c r="NZ168" s="2"/>
      <c r="OA168" s="2"/>
      <c r="OB168" s="2"/>
      <c r="OC168" s="2"/>
      <c r="OD168" s="2"/>
      <c r="OE168" s="2"/>
      <c r="OF168" s="2"/>
      <c r="OG168" s="2"/>
      <c r="OH168" s="2"/>
      <c r="OI168" s="2"/>
      <c r="OJ168" s="2"/>
      <c r="OK168" s="2"/>
      <c r="OL168" s="2"/>
      <c r="OM168" s="2"/>
      <c r="ON168" s="2"/>
      <c r="OO168" s="2"/>
      <c r="OP168" s="2"/>
      <c r="OQ168" s="2"/>
      <c r="OR168" s="2"/>
      <c r="OS168" s="2"/>
      <c r="OT168" s="2"/>
      <c r="OU168" s="2"/>
      <c r="OV168" s="2"/>
      <c r="OW168" s="2"/>
      <c r="OX168" s="2"/>
      <c r="OY168" s="2"/>
      <c r="OZ168" s="2"/>
      <c r="PA168" s="2"/>
      <c r="PB168" s="2"/>
      <c r="PC168" s="2"/>
      <c r="PD168" s="2"/>
      <c r="PE168" s="2"/>
      <c r="PF168" s="2"/>
      <c r="PG168" s="2"/>
      <c r="PH168" s="2"/>
      <c r="PI168" s="2"/>
      <c r="PJ168" s="2"/>
      <c r="PK168" s="2"/>
      <c r="PL168" s="2"/>
      <c r="PM168" s="2"/>
      <c r="PN168" s="2"/>
      <c r="PO168" s="2"/>
      <c r="PP168" s="2"/>
      <c r="PQ168" s="2"/>
      <c r="PR168" s="2"/>
      <c r="PS168" s="2"/>
      <c r="PT168" s="2"/>
      <c r="PU168" s="2"/>
      <c r="PV168" s="2"/>
      <c r="PW168" s="2"/>
      <c r="PX168" s="2"/>
      <c r="PY168" s="2"/>
      <c r="PZ168" s="2"/>
      <c r="QA168" s="2"/>
      <c r="QB168" s="2"/>
      <c r="QC168" s="2"/>
      <c r="QD168" s="2"/>
      <c r="QE168" s="2"/>
      <c r="QF168" s="2"/>
      <c r="QG168" s="2"/>
      <c r="QH168" s="2"/>
      <c r="QI168" s="2"/>
      <c r="QJ168" s="2"/>
      <c r="QK168" s="2"/>
      <c r="QL168" s="2"/>
      <c r="QM168" s="2"/>
      <c r="QN168" s="2"/>
      <c r="QO168" s="2"/>
      <c r="QP168" s="2"/>
      <c r="QQ168" s="2"/>
      <c r="QR168" s="2"/>
      <c r="QS168" s="2"/>
      <c r="QT168" s="2"/>
      <c r="QU168" s="2"/>
      <c r="QV168" s="2"/>
      <c r="QW168" s="2"/>
      <c r="QX168" s="2"/>
      <c r="QY168" s="2"/>
      <c r="QZ168" s="2"/>
      <c r="RA168" s="2"/>
      <c r="RB168" s="2"/>
      <c r="RC168" s="2"/>
      <c r="RD168" s="2"/>
      <c r="RE168" s="2"/>
      <c r="RF168" s="2"/>
      <c r="RG168" s="2"/>
      <c r="RH168" s="2"/>
      <c r="RI168" s="2"/>
      <c r="RJ168" s="2"/>
      <c r="RK168" s="2"/>
      <c r="RL168" s="2"/>
      <c r="RM168" s="2"/>
      <c r="RN168" s="2"/>
      <c r="RO168" s="2"/>
      <c r="RP168" s="2"/>
      <c r="RQ168" s="2"/>
      <c r="RR168" s="2"/>
      <c r="RS168" s="2"/>
      <c r="RT168" s="2"/>
      <c r="RU168" s="2"/>
      <c r="RV168" s="2"/>
      <c r="RW168" s="2"/>
      <c r="RX168" s="2"/>
      <c r="RY168" s="2"/>
      <c r="RZ168" s="2"/>
      <c r="SA168" s="2"/>
      <c r="SB168" s="2"/>
      <c r="SC168" s="2"/>
      <c r="SD168" s="2"/>
      <c r="SE168" s="2"/>
      <c r="SF168" s="2"/>
      <c r="SG168" s="2"/>
      <c r="SH168" s="2"/>
      <c r="SI168" s="2"/>
      <c r="SJ168" s="2"/>
      <c r="SK168" s="2"/>
      <c r="SL168" s="2"/>
      <c r="SM168" s="2"/>
      <c r="SN168" s="2"/>
      <c r="SO168" s="2"/>
      <c r="SP168" s="2"/>
      <c r="SQ168" s="2"/>
      <c r="SR168" s="2"/>
      <c r="SS168" s="2"/>
      <c r="ST168" s="2"/>
      <c r="SU168" s="2"/>
      <c r="SV168" s="2"/>
      <c r="SW168" s="2"/>
      <c r="SX168" s="2"/>
      <c r="SY168" s="2"/>
      <c r="SZ168" s="2"/>
      <c r="TA168" s="2"/>
      <c r="TB168" s="2"/>
      <c r="TC168" s="2"/>
      <c r="TD168" s="2"/>
      <c r="TE168" s="2"/>
      <c r="TF168" s="2"/>
      <c r="TG168" s="2"/>
      <c r="TH168" s="2"/>
      <c r="TI168" s="2"/>
      <c r="TJ168" s="2"/>
      <c r="TK168" s="2"/>
      <c r="TL168" s="2"/>
      <c r="TM168" s="2"/>
      <c r="TN168" s="2"/>
      <c r="TO168" s="2"/>
      <c r="TP168" s="2"/>
      <c r="TQ168" s="2"/>
      <c r="TR168" s="2"/>
      <c r="TS168" s="2"/>
      <c r="TT168" s="2"/>
      <c r="TU168" s="2"/>
      <c r="TV168" s="2"/>
      <c r="TW168" s="2"/>
      <c r="TX168" s="2"/>
      <c r="TY168" s="2"/>
      <c r="TZ168" s="2"/>
      <c r="UA168" s="2"/>
      <c r="UB168" s="2"/>
      <c r="UC168" s="2"/>
      <c r="UD168" s="2"/>
      <c r="UE168" s="2"/>
      <c r="UF168" s="2"/>
      <c r="UG168" s="2"/>
      <c r="UH168" s="2"/>
      <c r="UI168" s="2"/>
      <c r="UJ168" s="2"/>
      <c r="UK168" s="2"/>
      <c r="UL168" s="2"/>
      <c r="UM168" s="2"/>
      <c r="UN168" s="2"/>
      <c r="UO168" s="2"/>
      <c r="UP168" s="2"/>
      <c r="UQ168" s="2"/>
      <c r="UR168" s="2"/>
      <c r="US168" s="2"/>
      <c r="UT168" s="2"/>
      <c r="UU168" s="2"/>
      <c r="UV168" s="2"/>
      <c r="UW168" s="2"/>
      <c r="UX168" s="2"/>
      <c r="UY168" s="2"/>
      <c r="UZ168" s="2"/>
      <c r="VA168" s="2"/>
      <c r="VB168" s="2"/>
      <c r="VC168" s="2"/>
      <c r="VD168" s="2"/>
      <c r="VE168" s="2"/>
      <c r="VF168" s="2"/>
      <c r="VG168" s="2"/>
      <c r="VH168" s="2"/>
      <c r="VI168" s="2"/>
      <c r="VJ168" s="2"/>
      <c r="VK168" s="2"/>
      <c r="VL168" s="2"/>
      <c r="VM168" s="2"/>
      <c r="VN168" s="2"/>
      <c r="VO168" s="2"/>
      <c r="VP168" s="2"/>
      <c r="VQ168" s="2"/>
      <c r="VR168" s="2"/>
      <c r="VS168" s="2"/>
      <c r="VT168" s="2"/>
      <c r="VU168" s="2"/>
      <c r="VV168" s="2"/>
      <c r="VW168" s="2"/>
      <c r="VX168" s="2"/>
      <c r="VY168" s="2"/>
      <c r="VZ168" s="2"/>
      <c r="WA168" s="2"/>
      <c r="WB168" s="2"/>
      <c r="WC168" s="2"/>
      <c r="WD168" s="2"/>
      <c r="WE168" s="2"/>
      <c r="WF168" s="2"/>
      <c r="WG168" s="2"/>
      <c r="WH168" s="2"/>
      <c r="WI168" s="2"/>
      <c r="WJ168" s="2"/>
      <c r="WK168" s="2"/>
      <c r="WL168" s="2"/>
      <c r="WM168" s="2"/>
      <c r="WN168" s="2"/>
      <c r="WO168" s="2"/>
      <c r="WP168" s="2"/>
      <c r="WQ168" s="2"/>
      <c r="WR168" s="2"/>
      <c r="WS168" s="2"/>
      <c r="WT168" s="2"/>
      <c r="WU168" s="2"/>
      <c r="WV168" s="2"/>
      <c r="WW168" s="2"/>
      <c r="WX168" s="2"/>
      <c r="WY168" s="2"/>
      <c r="WZ168" s="2"/>
      <c r="XA168" s="2"/>
      <c r="XB168" s="2"/>
      <c r="XC168" s="2"/>
      <c r="XD168" s="2"/>
      <c r="XE168" s="2"/>
      <c r="XF168" s="2"/>
      <c r="XG168" s="2"/>
      <c r="XH168" s="2"/>
      <c r="XI168" s="2"/>
      <c r="XJ168" s="2"/>
      <c r="XK168" s="2"/>
      <c r="XL168" s="2"/>
      <c r="XM168" s="2"/>
      <c r="XN168" s="2"/>
      <c r="XO168" s="2"/>
      <c r="XP168" s="2"/>
      <c r="XQ168" s="2"/>
      <c r="XR168" s="2"/>
      <c r="XS168" s="2"/>
      <c r="XT168" s="2"/>
      <c r="XU168" s="2"/>
      <c r="XV168" s="2"/>
      <c r="XW168" s="2"/>
      <c r="XX168" s="2"/>
      <c r="XY168" s="2"/>
      <c r="XZ168" s="2"/>
      <c r="YA168" s="2"/>
      <c r="YB168" s="2"/>
      <c r="YC168" s="2"/>
      <c r="YD168" s="2"/>
      <c r="YE168" s="2"/>
      <c r="YF168" s="2"/>
      <c r="YG168" s="2"/>
      <c r="YH168" s="2"/>
      <c r="YI168" s="2"/>
      <c r="YJ168" s="2"/>
      <c r="YK168" s="2"/>
      <c r="YL168" s="2"/>
      <c r="YM168" s="2"/>
      <c r="YN168" s="2"/>
      <c r="YO168" s="2"/>
      <c r="YP168" s="2"/>
      <c r="YQ168" s="2"/>
      <c r="YR168" s="2"/>
      <c r="YS168" s="2"/>
      <c r="YT168" s="2"/>
      <c r="YU168" s="2"/>
      <c r="YV168" s="2"/>
      <c r="YW168" s="2"/>
      <c r="YX168" s="2"/>
      <c r="YY168" s="2"/>
      <c r="YZ168" s="2"/>
      <c r="ZA168" s="2"/>
      <c r="ZB168" s="2"/>
      <c r="ZC168" s="2"/>
      <c r="ZD168" s="2"/>
      <c r="ZE168" s="2"/>
      <c r="ZF168" s="2"/>
      <c r="ZG168" s="2"/>
      <c r="ZH168" s="2"/>
      <c r="ZI168" s="2"/>
      <c r="ZJ168" s="2"/>
      <c r="ZK168" s="2"/>
      <c r="ZL168" s="2"/>
      <c r="ZM168" s="2"/>
      <c r="ZN168" s="2"/>
      <c r="ZO168" s="2"/>
      <c r="ZP168" s="2"/>
      <c r="ZQ168" s="2"/>
      <c r="ZR168" s="2"/>
      <c r="ZS168" s="2"/>
      <c r="ZT168" s="2"/>
      <c r="ZU168" s="2"/>
      <c r="ZV168" s="2"/>
      <c r="ZW168" s="2"/>
      <c r="ZX168" s="2"/>
      <c r="ZY168" s="2"/>
      <c r="ZZ168" s="2"/>
      <c r="AAA168" s="2"/>
      <c r="AAB168" s="2"/>
      <c r="AAC168" s="2"/>
      <c r="AAD168" s="2"/>
      <c r="AAE168" s="2"/>
      <c r="AAF168" s="2"/>
      <c r="AAG168" s="2"/>
      <c r="AAH168" s="2"/>
      <c r="AAI168" s="2"/>
      <c r="AAJ168" s="2"/>
      <c r="AAK168" s="2"/>
      <c r="AAL168" s="2"/>
      <c r="AAM168" s="2"/>
      <c r="AAN168" s="2"/>
      <c r="AAO168" s="2"/>
      <c r="AAP168" s="2"/>
      <c r="AAQ168" s="2"/>
      <c r="AAR168" s="2"/>
      <c r="AAS168" s="2"/>
      <c r="AAT168" s="2"/>
      <c r="AAU168" s="2"/>
      <c r="AAV168" s="2"/>
      <c r="AAW168" s="2"/>
      <c r="AAX168" s="2"/>
      <c r="AAY168" s="2"/>
      <c r="AAZ168" s="2"/>
      <c r="ABA168" s="2"/>
      <c r="ABB168" s="2"/>
      <c r="ABC168" s="2"/>
      <c r="ABD168" s="2"/>
      <c r="ABE168" s="2"/>
      <c r="ABF168" s="2"/>
      <c r="ABG168" s="2"/>
      <c r="ABH168" s="2"/>
      <c r="ABI168" s="2"/>
      <c r="ABJ168" s="2"/>
      <c r="ABK168" s="2"/>
      <c r="ABL168" s="2"/>
      <c r="ABM168" s="2"/>
      <c r="ABN168" s="2"/>
      <c r="ABO168" s="2"/>
      <c r="ABP168" s="2"/>
      <c r="ABQ168" s="2"/>
      <c r="ABR168" s="2"/>
      <c r="ABS168" s="2"/>
      <c r="ABT168" s="2"/>
      <c r="ABU168" s="2"/>
      <c r="ABV168" s="2"/>
      <c r="ABW168" s="2"/>
      <c r="ABX168" s="2"/>
      <c r="ABY168" s="2"/>
      <c r="ABZ168" s="2"/>
      <c r="ACA168" s="2"/>
      <c r="ACB168" s="2"/>
      <c r="ACC168" s="2"/>
      <c r="ACD168" s="2"/>
      <c r="ACE168" s="2"/>
      <c r="ACF168" s="2"/>
      <c r="ACG168" s="2"/>
      <c r="ACH168" s="2"/>
      <c r="ACI168" s="2"/>
      <c r="ACJ168" s="2"/>
      <c r="ACK168" s="2"/>
      <c r="ACL168" s="2"/>
      <c r="ACM168" s="2"/>
      <c r="ACN168" s="2"/>
      <c r="ACO168" s="2"/>
      <c r="ACP168" s="2"/>
      <c r="ACQ168" s="2"/>
      <c r="ACR168" s="2"/>
      <c r="ACS168" s="2"/>
      <c r="ACT168" s="2"/>
      <c r="ACU168" s="2"/>
      <c r="ACV168" s="2"/>
      <c r="ACW168" s="2"/>
      <c r="ACX168" s="2"/>
      <c r="ACY168" s="2"/>
      <c r="ACZ168" s="2"/>
      <c r="ADA168" s="2"/>
      <c r="ADB168" s="2"/>
      <c r="ADC168" s="2"/>
      <c r="ADD168" s="2"/>
      <c r="ADE168" s="2"/>
      <c r="ADF168" s="2"/>
      <c r="ADG168" s="2"/>
      <c r="ADH168" s="2"/>
      <c r="ADI168" s="2"/>
      <c r="ADJ168" s="2"/>
      <c r="ADK168" s="2"/>
      <c r="ADL168" s="2"/>
      <c r="ADM168" s="2"/>
      <c r="ADN168" s="2"/>
      <c r="ADO168" s="2"/>
      <c r="ADP168" s="2"/>
      <c r="ADQ168" s="2"/>
      <c r="ADR168" s="2"/>
      <c r="ADS168" s="2"/>
      <c r="ADT168" s="2"/>
      <c r="ADU168" s="2"/>
      <c r="ADV168" s="2"/>
      <c r="ADW168" s="2"/>
      <c r="ADX168" s="2"/>
      <c r="ADY168" s="2"/>
      <c r="ADZ168" s="2"/>
      <c r="AEA168" s="2"/>
      <c r="AEB168" s="2"/>
      <c r="AEC168" s="2"/>
      <c r="AED168" s="2"/>
      <c r="AEE168" s="2"/>
      <c r="AEF168" s="2"/>
      <c r="AEG168" s="2"/>
      <c r="AEH168" s="2"/>
      <c r="AEI168" s="2"/>
      <c r="AEJ168" s="2"/>
      <c r="AEK168" s="2"/>
      <c r="AEL168" s="2"/>
      <c r="AEM168" s="2"/>
      <c r="AEN168" s="2"/>
      <c r="AEO168" s="2"/>
      <c r="AEP168" s="2"/>
      <c r="AEQ168" s="2"/>
      <c r="AER168" s="2"/>
      <c r="AES168" s="2"/>
      <c r="AET168" s="2"/>
      <c r="AEU168" s="2"/>
      <c r="AEV168" s="2"/>
      <c r="AEW168" s="2"/>
      <c r="AEX168" s="2"/>
      <c r="AEY168" s="2"/>
      <c r="AEZ168" s="2"/>
      <c r="AFA168" s="2"/>
      <c r="AFB168" s="2"/>
      <c r="AFC168" s="2"/>
      <c r="AFD168" s="2"/>
      <c r="AFE168" s="2"/>
      <c r="AFF168" s="2"/>
      <c r="AFG168" s="2"/>
      <c r="AFH168" s="2"/>
    </row>
    <row r="169" spans="1:840" ht="17.25" customHeight="1" x14ac:dyDescent="0.2">
      <c r="A169" s="8">
        <v>3121</v>
      </c>
      <c r="B169" s="48" t="s">
        <v>12</v>
      </c>
      <c r="C169" s="132">
        <v>7650</v>
      </c>
      <c r="D169" s="132">
        <v>1991</v>
      </c>
      <c r="E169" s="132">
        <v>7650</v>
      </c>
      <c r="F169" s="132">
        <v>7650</v>
      </c>
      <c r="G169" s="133">
        <v>0</v>
      </c>
      <c r="H169" s="133">
        <v>0</v>
      </c>
      <c r="I169" s="110">
        <v>0</v>
      </c>
      <c r="J169" s="110"/>
      <c r="K169" s="115"/>
    </row>
    <row r="170" spans="1:840" ht="15.75" customHeight="1" x14ac:dyDescent="0.2">
      <c r="A170" s="7">
        <v>313</v>
      </c>
      <c r="B170" s="49" t="s">
        <v>13</v>
      </c>
      <c r="C170" s="131">
        <f>SUM(C171)</f>
        <v>6400</v>
      </c>
      <c r="D170" s="131">
        <f>SUM(D171)</f>
        <v>6328</v>
      </c>
      <c r="E170" s="131">
        <f>SUM(E171)</f>
        <v>8690</v>
      </c>
      <c r="F170" s="131">
        <f t="shared" ref="F170:K170" si="116">SUM(F171)</f>
        <v>8690</v>
      </c>
      <c r="G170" s="131">
        <f t="shared" si="116"/>
        <v>0</v>
      </c>
      <c r="H170" s="131">
        <f t="shared" si="116"/>
        <v>0</v>
      </c>
      <c r="I170" s="131">
        <f t="shared" si="116"/>
        <v>0</v>
      </c>
      <c r="J170" s="131">
        <f t="shared" si="116"/>
        <v>0</v>
      </c>
      <c r="K170" s="131">
        <f t="shared" si="116"/>
        <v>0</v>
      </c>
    </row>
    <row r="171" spans="1:840" ht="18" customHeight="1" x14ac:dyDescent="0.2">
      <c r="A171" s="8">
        <v>3132</v>
      </c>
      <c r="B171" s="48" t="s">
        <v>14</v>
      </c>
      <c r="C171" s="134">
        <v>6400</v>
      </c>
      <c r="D171" s="134">
        <v>6328</v>
      </c>
      <c r="E171" s="134">
        <v>8690</v>
      </c>
      <c r="F171" s="134">
        <v>8690</v>
      </c>
      <c r="G171" s="133">
        <v>0</v>
      </c>
      <c r="H171" s="133">
        <v>0</v>
      </c>
      <c r="I171" s="110">
        <v>0</v>
      </c>
      <c r="J171" s="110"/>
      <c r="K171" s="115"/>
    </row>
    <row r="172" spans="1:840" ht="18.75" customHeight="1" x14ac:dyDescent="0.2">
      <c r="A172" s="6">
        <v>32</v>
      </c>
      <c r="B172" s="46" t="s">
        <v>39</v>
      </c>
      <c r="C172" s="130">
        <f t="shared" ref="C172" si="117">SUM(C173,C177,C181,C188)</f>
        <v>15657</v>
      </c>
      <c r="D172" s="130">
        <v>15895</v>
      </c>
      <c r="E172" s="130">
        <f t="shared" ref="E172:I172" si="118">SUM(E173,E177,E181,E188)</f>
        <v>15657</v>
      </c>
      <c r="F172" s="130">
        <f t="shared" si="118"/>
        <v>15657</v>
      </c>
      <c r="G172" s="130">
        <f t="shared" si="118"/>
        <v>0</v>
      </c>
      <c r="H172" s="130">
        <f t="shared" si="118"/>
        <v>0</v>
      </c>
      <c r="I172" s="130">
        <f t="shared" si="118"/>
        <v>0</v>
      </c>
      <c r="J172" s="130">
        <v>15657</v>
      </c>
      <c r="K172" s="130">
        <v>15657</v>
      </c>
    </row>
    <row r="173" spans="1:840" s="4" customFormat="1" ht="18.75" customHeight="1" x14ac:dyDescent="0.2">
      <c r="A173" s="7">
        <v>321</v>
      </c>
      <c r="B173" s="49" t="s">
        <v>15</v>
      </c>
      <c r="C173" s="131">
        <f>SUM(C174:C176)</f>
        <v>3765</v>
      </c>
      <c r="D173" s="131">
        <f>SUM(D174:D176)</f>
        <v>4880</v>
      </c>
      <c r="E173" s="131">
        <f>SUM(E174:E176)</f>
        <v>3765</v>
      </c>
      <c r="F173" s="131">
        <f t="shared" ref="F173:K173" si="119">SUM(F174:F176)</f>
        <v>3765</v>
      </c>
      <c r="G173" s="131">
        <f t="shared" si="119"/>
        <v>0</v>
      </c>
      <c r="H173" s="131">
        <f t="shared" si="119"/>
        <v>0</v>
      </c>
      <c r="I173" s="131">
        <f t="shared" si="119"/>
        <v>0</v>
      </c>
      <c r="J173" s="131">
        <f t="shared" si="119"/>
        <v>0</v>
      </c>
      <c r="K173" s="131">
        <f t="shared" si="119"/>
        <v>0</v>
      </c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  <c r="IC173" s="2"/>
      <c r="ID173" s="2"/>
      <c r="IE173" s="2"/>
      <c r="IF173" s="2"/>
      <c r="IG173" s="2"/>
      <c r="IH173" s="2"/>
      <c r="II173" s="2"/>
      <c r="IJ173" s="2"/>
      <c r="IK173" s="2"/>
      <c r="IL173" s="2"/>
      <c r="IM173" s="2"/>
      <c r="IN173" s="2"/>
      <c r="IO173" s="2"/>
      <c r="IP173" s="2"/>
      <c r="IQ173" s="2"/>
      <c r="IR173" s="2"/>
      <c r="IS173" s="2"/>
      <c r="IT173" s="2"/>
      <c r="IU173" s="2"/>
      <c r="IV173" s="2"/>
      <c r="IW173" s="2"/>
      <c r="IX173" s="2"/>
      <c r="IY173" s="2"/>
      <c r="IZ173" s="2"/>
      <c r="JA173" s="2"/>
      <c r="JB173" s="2"/>
      <c r="JC173" s="2"/>
      <c r="JD173" s="2"/>
      <c r="JE173" s="2"/>
      <c r="JF173" s="2"/>
      <c r="JG173" s="2"/>
      <c r="JH173" s="2"/>
      <c r="JI173" s="2"/>
      <c r="JJ173" s="2"/>
      <c r="JK173" s="2"/>
      <c r="JL173" s="2"/>
      <c r="JM173" s="2"/>
      <c r="JN173" s="2"/>
      <c r="JO173" s="2"/>
      <c r="JP173" s="2"/>
      <c r="JQ173" s="2"/>
      <c r="JR173" s="2"/>
      <c r="JS173" s="2"/>
      <c r="JT173" s="2"/>
      <c r="JU173" s="2"/>
      <c r="JV173" s="2"/>
      <c r="JW173" s="2"/>
      <c r="JX173" s="2"/>
      <c r="JY173" s="2"/>
      <c r="JZ173" s="2"/>
      <c r="KA173" s="2"/>
      <c r="KB173" s="2"/>
      <c r="KC173" s="2"/>
      <c r="KD173" s="2"/>
      <c r="KE173" s="2"/>
      <c r="KF173" s="2"/>
      <c r="KG173" s="2"/>
      <c r="KH173" s="2"/>
      <c r="KI173" s="2"/>
      <c r="KJ173" s="2"/>
      <c r="KK173" s="2"/>
      <c r="KL173" s="2"/>
      <c r="KM173" s="2"/>
      <c r="KN173" s="2"/>
      <c r="KO173" s="2"/>
      <c r="KP173" s="2"/>
      <c r="KQ173" s="2"/>
      <c r="KR173" s="2"/>
      <c r="KS173" s="2"/>
      <c r="KT173" s="2"/>
      <c r="KU173" s="2"/>
      <c r="KV173" s="2"/>
      <c r="KW173" s="2"/>
      <c r="KX173" s="2"/>
      <c r="KY173" s="2"/>
      <c r="KZ173" s="2"/>
      <c r="LA173" s="2"/>
      <c r="LB173" s="2"/>
      <c r="LC173" s="2"/>
      <c r="LD173" s="2"/>
      <c r="LE173" s="2"/>
      <c r="LF173" s="2"/>
      <c r="LG173" s="2"/>
      <c r="LH173" s="2"/>
      <c r="LI173" s="2"/>
      <c r="LJ173" s="2"/>
      <c r="LK173" s="2"/>
      <c r="LL173" s="2"/>
      <c r="LM173" s="2"/>
      <c r="LN173" s="2"/>
      <c r="LO173" s="2"/>
      <c r="LP173" s="2"/>
      <c r="LQ173" s="2"/>
      <c r="LR173" s="2"/>
      <c r="LS173" s="2"/>
      <c r="LT173" s="2"/>
      <c r="LU173" s="2"/>
      <c r="LV173" s="2"/>
      <c r="LW173" s="2"/>
      <c r="LX173" s="2"/>
      <c r="LY173" s="2"/>
      <c r="LZ173" s="2"/>
      <c r="MA173" s="2"/>
      <c r="MB173" s="2"/>
      <c r="MC173" s="2"/>
      <c r="MD173" s="2"/>
      <c r="ME173" s="2"/>
      <c r="MF173" s="2"/>
      <c r="MG173" s="2"/>
      <c r="MH173" s="2"/>
      <c r="MI173" s="2"/>
      <c r="MJ173" s="2"/>
      <c r="MK173" s="2"/>
      <c r="ML173" s="2"/>
      <c r="MM173" s="2"/>
      <c r="MN173" s="2"/>
      <c r="MO173" s="2"/>
      <c r="MP173" s="2"/>
      <c r="MQ173" s="2"/>
      <c r="MR173" s="2"/>
      <c r="MS173" s="2"/>
      <c r="MT173" s="2"/>
      <c r="MU173" s="2"/>
      <c r="MV173" s="2"/>
      <c r="MW173" s="2"/>
      <c r="MX173" s="2"/>
      <c r="MY173" s="2"/>
      <c r="MZ173" s="2"/>
      <c r="NA173" s="2"/>
      <c r="NB173" s="2"/>
      <c r="NC173" s="2"/>
      <c r="ND173" s="2"/>
      <c r="NE173" s="2"/>
      <c r="NF173" s="2"/>
      <c r="NG173" s="2"/>
      <c r="NH173" s="2"/>
      <c r="NI173" s="2"/>
      <c r="NJ173" s="2"/>
      <c r="NK173" s="2"/>
      <c r="NL173" s="2"/>
      <c r="NM173" s="2"/>
      <c r="NN173" s="2"/>
      <c r="NO173" s="2"/>
      <c r="NP173" s="2"/>
      <c r="NQ173" s="2"/>
      <c r="NR173" s="2"/>
      <c r="NS173" s="2"/>
      <c r="NT173" s="2"/>
      <c r="NU173" s="2"/>
      <c r="NV173" s="2"/>
      <c r="NW173" s="2"/>
      <c r="NX173" s="2"/>
      <c r="NY173" s="2"/>
      <c r="NZ173" s="2"/>
      <c r="OA173" s="2"/>
      <c r="OB173" s="2"/>
      <c r="OC173" s="2"/>
      <c r="OD173" s="2"/>
      <c r="OE173" s="2"/>
      <c r="OF173" s="2"/>
      <c r="OG173" s="2"/>
      <c r="OH173" s="2"/>
      <c r="OI173" s="2"/>
      <c r="OJ173" s="2"/>
      <c r="OK173" s="2"/>
      <c r="OL173" s="2"/>
      <c r="OM173" s="2"/>
      <c r="ON173" s="2"/>
      <c r="OO173" s="2"/>
      <c r="OP173" s="2"/>
      <c r="OQ173" s="2"/>
      <c r="OR173" s="2"/>
      <c r="OS173" s="2"/>
      <c r="OT173" s="2"/>
      <c r="OU173" s="2"/>
      <c r="OV173" s="2"/>
      <c r="OW173" s="2"/>
      <c r="OX173" s="2"/>
      <c r="OY173" s="2"/>
      <c r="OZ173" s="2"/>
      <c r="PA173" s="2"/>
      <c r="PB173" s="2"/>
      <c r="PC173" s="2"/>
      <c r="PD173" s="2"/>
      <c r="PE173" s="2"/>
      <c r="PF173" s="2"/>
      <c r="PG173" s="2"/>
      <c r="PH173" s="2"/>
      <c r="PI173" s="2"/>
      <c r="PJ173" s="2"/>
      <c r="PK173" s="2"/>
      <c r="PL173" s="2"/>
      <c r="PM173" s="2"/>
      <c r="PN173" s="2"/>
      <c r="PO173" s="2"/>
      <c r="PP173" s="2"/>
      <c r="PQ173" s="2"/>
      <c r="PR173" s="2"/>
      <c r="PS173" s="2"/>
      <c r="PT173" s="2"/>
      <c r="PU173" s="2"/>
      <c r="PV173" s="2"/>
      <c r="PW173" s="2"/>
      <c r="PX173" s="2"/>
      <c r="PY173" s="2"/>
      <c r="PZ173" s="2"/>
      <c r="QA173" s="2"/>
      <c r="QB173" s="2"/>
      <c r="QC173" s="2"/>
      <c r="QD173" s="2"/>
      <c r="QE173" s="2"/>
      <c r="QF173" s="2"/>
      <c r="QG173" s="2"/>
      <c r="QH173" s="2"/>
      <c r="QI173" s="2"/>
      <c r="QJ173" s="2"/>
      <c r="QK173" s="2"/>
      <c r="QL173" s="2"/>
      <c r="QM173" s="2"/>
      <c r="QN173" s="2"/>
      <c r="QO173" s="2"/>
      <c r="QP173" s="2"/>
      <c r="QQ173" s="2"/>
      <c r="QR173" s="2"/>
      <c r="QS173" s="2"/>
      <c r="QT173" s="2"/>
      <c r="QU173" s="2"/>
      <c r="QV173" s="2"/>
      <c r="QW173" s="2"/>
      <c r="QX173" s="2"/>
      <c r="QY173" s="2"/>
      <c r="QZ173" s="2"/>
      <c r="RA173" s="2"/>
      <c r="RB173" s="2"/>
      <c r="RC173" s="2"/>
      <c r="RD173" s="2"/>
      <c r="RE173" s="2"/>
      <c r="RF173" s="2"/>
      <c r="RG173" s="2"/>
      <c r="RH173" s="2"/>
      <c r="RI173" s="2"/>
      <c r="RJ173" s="2"/>
      <c r="RK173" s="2"/>
      <c r="RL173" s="2"/>
      <c r="RM173" s="2"/>
      <c r="RN173" s="2"/>
      <c r="RO173" s="2"/>
      <c r="RP173" s="2"/>
      <c r="RQ173" s="2"/>
      <c r="RR173" s="2"/>
      <c r="RS173" s="2"/>
      <c r="RT173" s="2"/>
      <c r="RU173" s="2"/>
      <c r="RV173" s="2"/>
      <c r="RW173" s="2"/>
      <c r="RX173" s="2"/>
      <c r="RY173" s="2"/>
      <c r="RZ173" s="2"/>
      <c r="SA173" s="2"/>
      <c r="SB173" s="2"/>
      <c r="SC173" s="2"/>
      <c r="SD173" s="2"/>
      <c r="SE173" s="2"/>
      <c r="SF173" s="2"/>
      <c r="SG173" s="2"/>
      <c r="SH173" s="2"/>
      <c r="SI173" s="2"/>
      <c r="SJ173" s="2"/>
      <c r="SK173" s="2"/>
      <c r="SL173" s="2"/>
      <c r="SM173" s="2"/>
      <c r="SN173" s="2"/>
      <c r="SO173" s="2"/>
      <c r="SP173" s="2"/>
      <c r="SQ173" s="2"/>
      <c r="SR173" s="2"/>
      <c r="SS173" s="2"/>
      <c r="ST173" s="2"/>
      <c r="SU173" s="2"/>
      <c r="SV173" s="2"/>
      <c r="SW173" s="2"/>
      <c r="SX173" s="2"/>
      <c r="SY173" s="2"/>
      <c r="SZ173" s="2"/>
      <c r="TA173" s="2"/>
      <c r="TB173" s="2"/>
      <c r="TC173" s="2"/>
      <c r="TD173" s="2"/>
      <c r="TE173" s="2"/>
      <c r="TF173" s="2"/>
      <c r="TG173" s="2"/>
      <c r="TH173" s="2"/>
      <c r="TI173" s="2"/>
      <c r="TJ173" s="2"/>
      <c r="TK173" s="2"/>
      <c r="TL173" s="2"/>
      <c r="TM173" s="2"/>
      <c r="TN173" s="2"/>
      <c r="TO173" s="2"/>
      <c r="TP173" s="2"/>
      <c r="TQ173" s="2"/>
      <c r="TR173" s="2"/>
      <c r="TS173" s="2"/>
      <c r="TT173" s="2"/>
      <c r="TU173" s="2"/>
      <c r="TV173" s="2"/>
      <c r="TW173" s="2"/>
      <c r="TX173" s="2"/>
      <c r="TY173" s="2"/>
      <c r="TZ173" s="2"/>
      <c r="UA173" s="2"/>
      <c r="UB173" s="2"/>
      <c r="UC173" s="2"/>
      <c r="UD173" s="2"/>
      <c r="UE173" s="2"/>
      <c r="UF173" s="2"/>
      <c r="UG173" s="2"/>
      <c r="UH173" s="2"/>
      <c r="UI173" s="2"/>
      <c r="UJ173" s="2"/>
      <c r="UK173" s="2"/>
      <c r="UL173" s="2"/>
      <c r="UM173" s="2"/>
      <c r="UN173" s="2"/>
      <c r="UO173" s="2"/>
      <c r="UP173" s="2"/>
      <c r="UQ173" s="2"/>
      <c r="UR173" s="2"/>
      <c r="US173" s="2"/>
      <c r="UT173" s="2"/>
      <c r="UU173" s="2"/>
      <c r="UV173" s="2"/>
      <c r="UW173" s="2"/>
      <c r="UX173" s="2"/>
      <c r="UY173" s="2"/>
      <c r="UZ173" s="2"/>
      <c r="VA173" s="2"/>
      <c r="VB173" s="2"/>
      <c r="VC173" s="2"/>
      <c r="VD173" s="2"/>
      <c r="VE173" s="2"/>
      <c r="VF173" s="2"/>
      <c r="VG173" s="2"/>
      <c r="VH173" s="2"/>
      <c r="VI173" s="2"/>
      <c r="VJ173" s="2"/>
      <c r="VK173" s="2"/>
      <c r="VL173" s="2"/>
      <c r="VM173" s="2"/>
      <c r="VN173" s="2"/>
      <c r="VO173" s="2"/>
      <c r="VP173" s="2"/>
      <c r="VQ173" s="2"/>
      <c r="VR173" s="2"/>
      <c r="VS173" s="2"/>
      <c r="VT173" s="2"/>
      <c r="VU173" s="2"/>
      <c r="VV173" s="2"/>
      <c r="VW173" s="2"/>
      <c r="VX173" s="2"/>
      <c r="VY173" s="2"/>
      <c r="VZ173" s="2"/>
      <c r="WA173" s="2"/>
      <c r="WB173" s="2"/>
      <c r="WC173" s="2"/>
      <c r="WD173" s="2"/>
      <c r="WE173" s="2"/>
      <c r="WF173" s="2"/>
      <c r="WG173" s="2"/>
      <c r="WH173" s="2"/>
      <c r="WI173" s="2"/>
      <c r="WJ173" s="2"/>
      <c r="WK173" s="2"/>
      <c r="WL173" s="2"/>
      <c r="WM173" s="2"/>
      <c r="WN173" s="2"/>
      <c r="WO173" s="2"/>
      <c r="WP173" s="2"/>
      <c r="WQ173" s="2"/>
      <c r="WR173" s="2"/>
      <c r="WS173" s="2"/>
      <c r="WT173" s="2"/>
      <c r="WU173" s="2"/>
      <c r="WV173" s="2"/>
      <c r="WW173" s="2"/>
      <c r="WX173" s="2"/>
      <c r="WY173" s="2"/>
      <c r="WZ173" s="2"/>
      <c r="XA173" s="2"/>
      <c r="XB173" s="2"/>
      <c r="XC173" s="2"/>
      <c r="XD173" s="2"/>
      <c r="XE173" s="2"/>
      <c r="XF173" s="2"/>
      <c r="XG173" s="2"/>
      <c r="XH173" s="2"/>
      <c r="XI173" s="2"/>
      <c r="XJ173" s="2"/>
      <c r="XK173" s="2"/>
      <c r="XL173" s="2"/>
      <c r="XM173" s="2"/>
      <c r="XN173" s="2"/>
      <c r="XO173" s="2"/>
      <c r="XP173" s="2"/>
      <c r="XQ173" s="2"/>
      <c r="XR173" s="2"/>
      <c r="XS173" s="2"/>
      <c r="XT173" s="2"/>
      <c r="XU173" s="2"/>
      <c r="XV173" s="2"/>
      <c r="XW173" s="2"/>
      <c r="XX173" s="2"/>
      <c r="XY173" s="2"/>
      <c r="XZ173" s="2"/>
      <c r="YA173" s="2"/>
      <c r="YB173" s="2"/>
      <c r="YC173" s="2"/>
      <c r="YD173" s="2"/>
      <c r="YE173" s="2"/>
      <c r="YF173" s="2"/>
      <c r="YG173" s="2"/>
      <c r="YH173" s="2"/>
      <c r="YI173" s="2"/>
      <c r="YJ173" s="2"/>
      <c r="YK173" s="2"/>
      <c r="YL173" s="2"/>
      <c r="YM173" s="2"/>
      <c r="YN173" s="2"/>
      <c r="YO173" s="2"/>
      <c r="YP173" s="2"/>
      <c r="YQ173" s="2"/>
      <c r="YR173" s="2"/>
      <c r="YS173" s="2"/>
      <c r="YT173" s="2"/>
      <c r="YU173" s="2"/>
      <c r="YV173" s="2"/>
      <c r="YW173" s="2"/>
      <c r="YX173" s="2"/>
      <c r="YY173" s="2"/>
      <c r="YZ173" s="2"/>
      <c r="ZA173" s="2"/>
      <c r="ZB173" s="2"/>
      <c r="ZC173" s="2"/>
      <c r="ZD173" s="2"/>
      <c r="ZE173" s="2"/>
      <c r="ZF173" s="2"/>
      <c r="ZG173" s="2"/>
      <c r="ZH173" s="2"/>
      <c r="ZI173" s="2"/>
      <c r="ZJ173" s="2"/>
      <c r="ZK173" s="2"/>
      <c r="ZL173" s="2"/>
      <c r="ZM173" s="2"/>
      <c r="ZN173" s="2"/>
      <c r="ZO173" s="2"/>
      <c r="ZP173" s="2"/>
      <c r="ZQ173" s="2"/>
      <c r="ZR173" s="2"/>
      <c r="ZS173" s="2"/>
      <c r="ZT173" s="2"/>
      <c r="ZU173" s="2"/>
      <c r="ZV173" s="2"/>
      <c r="ZW173" s="2"/>
      <c r="ZX173" s="2"/>
      <c r="ZY173" s="2"/>
      <c r="ZZ173" s="2"/>
      <c r="AAA173" s="2"/>
      <c r="AAB173" s="2"/>
      <c r="AAC173" s="2"/>
      <c r="AAD173" s="2"/>
      <c r="AAE173" s="2"/>
      <c r="AAF173" s="2"/>
      <c r="AAG173" s="2"/>
      <c r="AAH173" s="2"/>
      <c r="AAI173" s="2"/>
      <c r="AAJ173" s="2"/>
      <c r="AAK173" s="2"/>
      <c r="AAL173" s="2"/>
      <c r="AAM173" s="2"/>
      <c r="AAN173" s="2"/>
      <c r="AAO173" s="2"/>
      <c r="AAP173" s="2"/>
      <c r="AAQ173" s="2"/>
      <c r="AAR173" s="2"/>
      <c r="AAS173" s="2"/>
      <c r="AAT173" s="2"/>
      <c r="AAU173" s="2"/>
      <c r="AAV173" s="2"/>
      <c r="AAW173" s="2"/>
      <c r="AAX173" s="2"/>
      <c r="AAY173" s="2"/>
      <c r="AAZ173" s="2"/>
      <c r="ABA173" s="2"/>
      <c r="ABB173" s="2"/>
      <c r="ABC173" s="2"/>
      <c r="ABD173" s="2"/>
      <c r="ABE173" s="2"/>
      <c r="ABF173" s="2"/>
      <c r="ABG173" s="2"/>
      <c r="ABH173" s="2"/>
      <c r="ABI173" s="2"/>
      <c r="ABJ173" s="2"/>
      <c r="ABK173" s="2"/>
      <c r="ABL173" s="2"/>
      <c r="ABM173" s="2"/>
      <c r="ABN173" s="2"/>
      <c r="ABO173" s="2"/>
      <c r="ABP173" s="2"/>
      <c r="ABQ173" s="2"/>
      <c r="ABR173" s="2"/>
      <c r="ABS173" s="2"/>
      <c r="ABT173" s="2"/>
      <c r="ABU173" s="2"/>
      <c r="ABV173" s="2"/>
      <c r="ABW173" s="2"/>
      <c r="ABX173" s="2"/>
      <c r="ABY173" s="2"/>
      <c r="ABZ173" s="2"/>
      <c r="ACA173" s="2"/>
      <c r="ACB173" s="2"/>
      <c r="ACC173" s="2"/>
      <c r="ACD173" s="2"/>
      <c r="ACE173" s="2"/>
      <c r="ACF173" s="2"/>
      <c r="ACG173" s="2"/>
      <c r="ACH173" s="2"/>
      <c r="ACI173" s="2"/>
      <c r="ACJ173" s="2"/>
      <c r="ACK173" s="2"/>
      <c r="ACL173" s="2"/>
      <c r="ACM173" s="2"/>
      <c r="ACN173" s="2"/>
      <c r="ACO173" s="2"/>
      <c r="ACP173" s="2"/>
      <c r="ACQ173" s="2"/>
      <c r="ACR173" s="2"/>
      <c r="ACS173" s="2"/>
      <c r="ACT173" s="2"/>
      <c r="ACU173" s="2"/>
      <c r="ACV173" s="2"/>
      <c r="ACW173" s="2"/>
      <c r="ACX173" s="2"/>
      <c r="ACY173" s="2"/>
      <c r="ACZ173" s="2"/>
      <c r="ADA173" s="2"/>
      <c r="ADB173" s="2"/>
      <c r="ADC173" s="2"/>
      <c r="ADD173" s="2"/>
      <c r="ADE173" s="2"/>
      <c r="ADF173" s="2"/>
      <c r="ADG173" s="2"/>
      <c r="ADH173" s="2"/>
      <c r="ADI173" s="2"/>
      <c r="ADJ173" s="2"/>
      <c r="ADK173" s="2"/>
      <c r="ADL173" s="2"/>
      <c r="ADM173" s="2"/>
      <c r="ADN173" s="2"/>
      <c r="ADO173" s="2"/>
      <c r="ADP173" s="2"/>
      <c r="ADQ173" s="2"/>
      <c r="ADR173" s="2"/>
      <c r="ADS173" s="2"/>
      <c r="ADT173" s="2"/>
      <c r="ADU173" s="2"/>
      <c r="ADV173" s="2"/>
      <c r="ADW173" s="2"/>
      <c r="ADX173" s="2"/>
      <c r="ADY173" s="2"/>
      <c r="ADZ173" s="2"/>
      <c r="AEA173" s="2"/>
      <c r="AEB173" s="2"/>
      <c r="AEC173" s="2"/>
      <c r="AED173" s="2"/>
      <c r="AEE173" s="2"/>
      <c r="AEF173" s="2"/>
      <c r="AEG173" s="2"/>
      <c r="AEH173" s="2"/>
      <c r="AEI173" s="2"/>
      <c r="AEJ173" s="2"/>
      <c r="AEK173" s="2"/>
      <c r="AEL173" s="2"/>
      <c r="AEM173" s="2"/>
      <c r="AEN173" s="2"/>
      <c r="AEO173" s="2"/>
      <c r="AEP173" s="2"/>
      <c r="AEQ173" s="2"/>
      <c r="AER173" s="2"/>
      <c r="AES173" s="2"/>
      <c r="AET173" s="2"/>
      <c r="AEU173" s="2"/>
      <c r="AEV173" s="2"/>
      <c r="AEW173" s="2"/>
      <c r="AEX173" s="2"/>
      <c r="AEY173" s="2"/>
      <c r="AEZ173" s="2"/>
      <c r="AFA173" s="2"/>
      <c r="AFB173" s="2"/>
      <c r="AFC173" s="2"/>
      <c r="AFD173" s="2"/>
      <c r="AFE173" s="2"/>
      <c r="AFF173" s="2"/>
      <c r="AFG173" s="2"/>
      <c r="AFH173" s="2"/>
    </row>
    <row r="174" spans="1:840" ht="18" customHeight="1" x14ac:dyDescent="0.2">
      <c r="A174" s="8">
        <v>3211</v>
      </c>
      <c r="B174" s="48" t="s">
        <v>16</v>
      </c>
      <c r="C174" s="132">
        <v>500</v>
      </c>
      <c r="D174" s="132">
        <v>699</v>
      </c>
      <c r="E174" s="132">
        <v>500</v>
      </c>
      <c r="F174" s="134">
        <v>500</v>
      </c>
      <c r="G174" s="133">
        <v>0</v>
      </c>
      <c r="H174" s="133">
        <v>0</v>
      </c>
      <c r="I174" s="110">
        <v>0</v>
      </c>
      <c r="J174" s="124"/>
      <c r="K174" s="135"/>
    </row>
    <row r="175" spans="1:840" ht="18.75" customHeight="1" x14ac:dyDescent="0.2">
      <c r="A175" s="8">
        <v>3212</v>
      </c>
      <c r="B175" s="48" t="s">
        <v>40</v>
      </c>
      <c r="C175" s="134">
        <v>2800</v>
      </c>
      <c r="D175" s="134">
        <v>3716</v>
      </c>
      <c r="E175" s="134">
        <v>2800</v>
      </c>
      <c r="F175" s="134">
        <v>2800</v>
      </c>
      <c r="G175" s="133">
        <v>0</v>
      </c>
      <c r="H175" s="133">
        <v>0</v>
      </c>
      <c r="I175" s="110">
        <v>0</v>
      </c>
      <c r="J175" s="124"/>
      <c r="K175" s="135"/>
    </row>
    <row r="176" spans="1:840" ht="18.75" customHeight="1" x14ac:dyDescent="0.2">
      <c r="A176" s="8">
        <v>3213</v>
      </c>
      <c r="B176" s="48" t="s">
        <v>41</v>
      </c>
      <c r="C176" s="132">
        <v>465</v>
      </c>
      <c r="D176" s="132">
        <v>465</v>
      </c>
      <c r="E176" s="132">
        <v>465</v>
      </c>
      <c r="F176" s="134">
        <v>465</v>
      </c>
      <c r="G176" s="133">
        <v>0</v>
      </c>
      <c r="H176" s="133">
        <v>0</v>
      </c>
      <c r="I176" s="110">
        <v>0</v>
      </c>
      <c r="J176" s="124"/>
      <c r="K176" s="135"/>
    </row>
    <row r="177" spans="1:840" s="4" customFormat="1" ht="18" customHeight="1" x14ac:dyDescent="0.2">
      <c r="A177" s="7">
        <v>322</v>
      </c>
      <c r="B177" s="49" t="s">
        <v>17</v>
      </c>
      <c r="C177" s="131">
        <f>SUM(C178:C180)</f>
        <v>3637</v>
      </c>
      <c r="D177" s="131">
        <f>SUM(D178:D180)</f>
        <v>3318</v>
      </c>
      <c r="E177" s="131">
        <f>SUM(E178:E180)</f>
        <v>3637</v>
      </c>
      <c r="F177" s="131">
        <f t="shared" ref="F177:K177" si="120">SUM(F178:F180)</f>
        <v>3637</v>
      </c>
      <c r="G177" s="131">
        <f t="shared" si="120"/>
        <v>0</v>
      </c>
      <c r="H177" s="131">
        <f t="shared" si="120"/>
        <v>0</v>
      </c>
      <c r="I177" s="131">
        <f t="shared" si="120"/>
        <v>0</v>
      </c>
      <c r="J177" s="131">
        <f t="shared" si="120"/>
        <v>0</v>
      </c>
      <c r="K177" s="131">
        <f t="shared" si="120"/>
        <v>0</v>
      </c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/>
      <c r="IE177" s="2"/>
      <c r="IF177" s="2"/>
      <c r="IG177" s="2"/>
      <c r="IH177" s="2"/>
      <c r="II177" s="2"/>
      <c r="IJ177" s="2"/>
      <c r="IK177" s="2"/>
      <c r="IL177" s="2"/>
      <c r="IM177" s="2"/>
      <c r="IN177" s="2"/>
      <c r="IO177" s="2"/>
      <c r="IP177" s="2"/>
      <c r="IQ177" s="2"/>
      <c r="IR177" s="2"/>
      <c r="IS177" s="2"/>
      <c r="IT177" s="2"/>
      <c r="IU177" s="2"/>
      <c r="IV177" s="2"/>
      <c r="IW177" s="2"/>
      <c r="IX177" s="2"/>
      <c r="IY177" s="2"/>
      <c r="IZ177" s="2"/>
      <c r="JA177" s="2"/>
      <c r="JB177" s="2"/>
      <c r="JC177" s="2"/>
      <c r="JD177" s="2"/>
      <c r="JE177" s="2"/>
      <c r="JF177" s="2"/>
      <c r="JG177" s="2"/>
      <c r="JH177" s="2"/>
      <c r="JI177" s="2"/>
      <c r="JJ177" s="2"/>
      <c r="JK177" s="2"/>
      <c r="JL177" s="2"/>
      <c r="JM177" s="2"/>
      <c r="JN177" s="2"/>
      <c r="JO177" s="2"/>
      <c r="JP177" s="2"/>
      <c r="JQ177" s="2"/>
      <c r="JR177" s="2"/>
      <c r="JS177" s="2"/>
      <c r="JT177" s="2"/>
      <c r="JU177" s="2"/>
      <c r="JV177" s="2"/>
      <c r="JW177" s="2"/>
      <c r="JX177" s="2"/>
      <c r="JY177" s="2"/>
      <c r="JZ177" s="2"/>
      <c r="KA177" s="2"/>
      <c r="KB177" s="2"/>
      <c r="KC177" s="2"/>
      <c r="KD177" s="2"/>
      <c r="KE177" s="2"/>
      <c r="KF177" s="2"/>
      <c r="KG177" s="2"/>
      <c r="KH177" s="2"/>
      <c r="KI177" s="2"/>
      <c r="KJ177" s="2"/>
      <c r="KK177" s="2"/>
      <c r="KL177" s="2"/>
      <c r="KM177" s="2"/>
      <c r="KN177" s="2"/>
      <c r="KO177" s="2"/>
      <c r="KP177" s="2"/>
      <c r="KQ177" s="2"/>
      <c r="KR177" s="2"/>
      <c r="KS177" s="2"/>
      <c r="KT177" s="2"/>
      <c r="KU177" s="2"/>
      <c r="KV177" s="2"/>
      <c r="KW177" s="2"/>
      <c r="KX177" s="2"/>
      <c r="KY177" s="2"/>
      <c r="KZ177" s="2"/>
      <c r="LA177" s="2"/>
      <c r="LB177" s="2"/>
      <c r="LC177" s="2"/>
      <c r="LD177" s="2"/>
      <c r="LE177" s="2"/>
      <c r="LF177" s="2"/>
      <c r="LG177" s="2"/>
      <c r="LH177" s="2"/>
      <c r="LI177" s="2"/>
      <c r="LJ177" s="2"/>
      <c r="LK177" s="2"/>
      <c r="LL177" s="2"/>
      <c r="LM177" s="2"/>
      <c r="LN177" s="2"/>
      <c r="LO177" s="2"/>
      <c r="LP177" s="2"/>
      <c r="LQ177" s="2"/>
      <c r="LR177" s="2"/>
      <c r="LS177" s="2"/>
      <c r="LT177" s="2"/>
      <c r="LU177" s="2"/>
      <c r="LV177" s="2"/>
      <c r="LW177" s="2"/>
      <c r="LX177" s="2"/>
      <c r="LY177" s="2"/>
      <c r="LZ177" s="2"/>
      <c r="MA177" s="2"/>
      <c r="MB177" s="2"/>
      <c r="MC177" s="2"/>
      <c r="MD177" s="2"/>
      <c r="ME177" s="2"/>
      <c r="MF177" s="2"/>
      <c r="MG177" s="2"/>
      <c r="MH177" s="2"/>
      <c r="MI177" s="2"/>
      <c r="MJ177" s="2"/>
      <c r="MK177" s="2"/>
      <c r="ML177" s="2"/>
      <c r="MM177" s="2"/>
      <c r="MN177" s="2"/>
      <c r="MO177" s="2"/>
      <c r="MP177" s="2"/>
      <c r="MQ177" s="2"/>
      <c r="MR177" s="2"/>
      <c r="MS177" s="2"/>
      <c r="MT177" s="2"/>
      <c r="MU177" s="2"/>
      <c r="MV177" s="2"/>
      <c r="MW177" s="2"/>
      <c r="MX177" s="2"/>
      <c r="MY177" s="2"/>
      <c r="MZ177" s="2"/>
      <c r="NA177" s="2"/>
      <c r="NB177" s="2"/>
      <c r="NC177" s="2"/>
      <c r="ND177" s="2"/>
      <c r="NE177" s="2"/>
      <c r="NF177" s="2"/>
      <c r="NG177" s="2"/>
      <c r="NH177" s="2"/>
      <c r="NI177" s="2"/>
      <c r="NJ177" s="2"/>
      <c r="NK177" s="2"/>
      <c r="NL177" s="2"/>
      <c r="NM177" s="2"/>
      <c r="NN177" s="2"/>
      <c r="NO177" s="2"/>
      <c r="NP177" s="2"/>
      <c r="NQ177" s="2"/>
      <c r="NR177" s="2"/>
      <c r="NS177" s="2"/>
      <c r="NT177" s="2"/>
      <c r="NU177" s="2"/>
      <c r="NV177" s="2"/>
      <c r="NW177" s="2"/>
      <c r="NX177" s="2"/>
      <c r="NY177" s="2"/>
      <c r="NZ177" s="2"/>
      <c r="OA177" s="2"/>
      <c r="OB177" s="2"/>
      <c r="OC177" s="2"/>
      <c r="OD177" s="2"/>
      <c r="OE177" s="2"/>
      <c r="OF177" s="2"/>
      <c r="OG177" s="2"/>
      <c r="OH177" s="2"/>
      <c r="OI177" s="2"/>
      <c r="OJ177" s="2"/>
      <c r="OK177" s="2"/>
      <c r="OL177" s="2"/>
      <c r="OM177" s="2"/>
      <c r="ON177" s="2"/>
      <c r="OO177" s="2"/>
      <c r="OP177" s="2"/>
      <c r="OQ177" s="2"/>
      <c r="OR177" s="2"/>
      <c r="OS177" s="2"/>
      <c r="OT177" s="2"/>
      <c r="OU177" s="2"/>
      <c r="OV177" s="2"/>
      <c r="OW177" s="2"/>
      <c r="OX177" s="2"/>
      <c r="OY177" s="2"/>
      <c r="OZ177" s="2"/>
      <c r="PA177" s="2"/>
      <c r="PB177" s="2"/>
      <c r="PC177" s="2"/>
      <c r="PD177" s="2"/>
      <c r="PE177" s="2"/>
      <c r="PF177" s="2"/>
      <c r="PG177" s="2"/>
      <c r="PH177" s="2"/>
      <c r="PI177" s="2"/>
      <c r="PJ177" s="2"/>
      <c r="PK177" s="2"/>
      <c r="PL177" s="2"/>
      <c r="PM177" s="2"/>
      <c r="PN177" s="2"/>
      <c r="PO177" s="2"/>
      <c r="PP177" s="2"/>
      <c r="PQ177" s="2"/>
      <c r="PR177" s="2"/>
      <c r="PS177" s="2"/>
      <c r="PT177" s="2"/>
      <c r="PU177" s="2"/>
      <c r="PV177" s="2"/>
      <c r="PW177" s="2"/>
      <c r="PX177" s="2"/>
      <c r="PY177" s="2"/>
      <c r="PZ177" s="2"/>
      <c r="QA177" s="2"/>
      <c r="QB177" s="2"/>
      <c r="QC177" s="2"/>
      <c r="QD177" s="2"/>
      <c r="QE177" s="2"/>
      <c r="QF177" s="2"/>
      <c r="QG177" s="2"/>
      <c r="QH177" s="2"/>
      <c r="QI177" s="2"/>
      <c r="QJ177" s="2"/>
      <c r="QK177" s="2"/>
      <c r="QL177" s="2"/>
      <c r="QM177" s="2"/>
      <c r="QN177" s="2"/>
      <c r="QO177" s="2"/>
      <c r="QP177" s="2"/>
      <c r="QQ177" s="2"/>
      <c r="QR177" s="2"/>
      <c r="QS177" s="2"/>
      <c r="QT177" s="2"/>
      <c r="QU177" s="2"/>
      <c r="QV177" s="2"/>
      <c r="QW177" s="2"/>
      <c r="QX177" s="2"/>
      <c r="QY177" s="2"/>
      <c r="QZ177" s="2"/>
      <c r="RA177" s="2"/>
      <c r="RB177" s="2"/>
      <c r="RC177" s="2"/>
      <c r="RD177" s="2"/>
      <c r="RE177" s="2"/>
      <c r="RF177" s="2"/>
      <c r="RG177" s="2"/>
      <c r="RH177" s="2"/>
      <c r="RI177" s="2"/>
      <c r="RJ177" s="2"/>
      <c r="RK177" s="2"/>
      <c r="RL177" s="2"/>
      <c r="RM177" s="2"/>
      <c r="RN177" s="2"/>
      <c r="RO177" s="2"/>
      <c r="RP177" s="2"/>
      <c r="RQ177" s="2"/>
      <c r="RR177" s="2"/>
      <c r="RS177" s="2"/>
      <c r="RT177" s="2"/>
      <c r="RU177" s="2"/>
      <c r="RV177" s="2"/>
      <c r="RW177" s="2"/>
      <c r="RX177" s="2"/>
      <c r="RY177" s="2"/>
      <c r="RZ177" s="2"/>
      <c r="SA177" s="2"/>
      <c r="SB177" s="2"/>
      <c r="SC177" s="2"/>
      <c r="SD177" s="2"/>
      <c r="SE177" s="2"/>
      <c r="SF177" s="2"/>
      <c r="SG177" s="2"/>
      <c r="SH177" s="2"/>
      <c r="SI177" s="2"/>
      <c r="SJ177" s="2"/>
      <c r="SK177" s="2"/>
      <c r="SL177" s="2"/>
      <c r="SM177" s="2"/>
      <c r="SN177" s="2"/>
      <c r="SO177" s="2"/>
      <c r="SP177" s="2"/>
      <c r="SQ177" s="2"/>
      <c r="SR177" s="2"/>
      <c r="SS177" s="2"/>
      <c r="ST177" s="2"/>
      <c r="SU177" s="2"/>
      <c r="SV177" s="2"/>
      <c r="SW177" s="2"/>
      <c r="SX177" s="2"/>
      <c r="SY177" s="2"/>
      <c r="SZ177" s="2"/>
      <c r="TA177" s="2"/>
      <c r="TB177" s="2"/>
      <c r="TC177" s="2"/>
      <c r="TD177" s="2"/>
      <c r="TE177" s="2"/>
      <c r="TF177" s="2"/>
      <c r="TG177" s="2"/>
      <c r="TH177" s="2"/>
      <c r="TI177" s="2"/>
      <c r="TJ177" s="2"/>
      <c r="TK177" s="2"/>
      <c r="TL177" s="2"/>
      <c r="TM177" s="2"/>
      <c r="TN177" s="2"/>
      <c r="TO177" s="2"/>
      <c r="TP177" s="2"/>
      <c r="TQ177" s="2"/>
      <c r="TR177" s="2"/>
      <c r="TS177" s="2"/>
      <c r="TT177" s="2"/>
      <c r="TU177" s="2"/>
      <c r="TV177" s="2"/>
      <c r="TW177" s="2"/>
      <c r="TX177" s="2"/>
      <c r="TY177" s="2"/>
      <c r="TZ177" s="2"/>
      <c r="UA177" s="2"/>
      <c r="UB177" s="2"/>
      <c r="UC177" s="2"/>
      <c r="UD177" s="2"/>
      <c r="UE177" s="2"/>
      <c r="UF177" s="2"/>
      <c r="UG177" s="2"/>
      <c r="UH177" s="2"/>
      <c r="UI177" s="2"/>
      <c r="UJ177" s="2"/>
      <c r="UK177" s="2"/>
      <c r="UL177" s="2"/>
      <c r="UM177" s="2"/>
      <c r="UN177" s="2"/>
      <c r="UO177" s="2"/>
      <c r="UP177" s="2"/>
      <c r="UQ177" s="2"/>
      <c r="UR177" s="2"/>
      <c r="US177" s="2"/>
      <c r="UT177" s="2"/>
      <c r="UU177" s="2"/>
      <c r="UV177" s="2"/>
      <c r="UW177" s="2"/>
      <c r="UX177" s="2"/>
      <c r="UY177" s="2"/>
      <c r="UZ177" s="2"/>
      <c r="VA177" s="2"/>
      <c r="VB177" s="2"/>
      <c r="VC177" s="2"/>
      <c r="VD177" s="2"/>
      <c r="VE177" s="2"/>
      <c r="VF177" s="2"/>
      <c r="VG177" s="2"/>
      <c r="VH177" s="2"/>
      <c r="VI177" s="2"/>
      <c r="VJ177" s="2"/>
      <c r="VK177" s="2"/>
      <c r="VL177" s="2"/>
      <c r="VM177" s="2"/>
      <c r="VN177" s="2"/>
      <c r="VO177" s="2"/>
      <c r="VP177" s="2"/>
      <c r="VQ177" s="2"/>
      <c r="VR177" s="2"/>
      <c r="VS177" s="2"/>
      <c r="VT177" s="2"/>
      <c r="VU177" s="2"/>
      <c r="VV177" s="2"/>
      <c r="VW177" s="2"/>
      <c r="VX177" s="2"/>
      <c r="VY177" s="2"/>
      <c r="VZ177" s="2"/>
      <c r="WA177" s="2"/>
      <c r="WB177" s="2"/>
      <c r="WC177" s="2"/>
      <c r="WD177" s="2"/>
      <c r="WE177" s="2"/>
      <c r="WF177" s="2"/>
      <c r="WG177" s="2"/>
      <c r="WH177" s="2"/>
      <c r="WI177" s="2"/>
      <c r="WJ177" s="2"/>
      <c r="WK177" s="2"/>
      <c r="WL177" s="2"/>
      <c r="WM177" s="2"/>
      <c r="WN177" s="2"/>
      <c r="WO177" s="2"/>
      <c r="WP177" s="2"/>
      <c r="WQ177" s="2"/>
      <c r="WR177" s="2"/>
      <c r="WS177" s="2"/>
      <c r="WT177" s="2"/>
      <c r="WU177" s="2"/>
      <c r="WV177" s="2"/>
      <c r="WW177" s="2"/>
      <c r="WX177" s="2"/>
      <c r="WY177" s="2"/>
      <c r="WZ177" s="2"/>
      <c r="XA177" s="2"/>
      <c r="XB177" s="2"/>
      <c r="XC177" s="2"/>
      <c r="XD177" s="2"/>
      <c r="XE177" s="2"/>
      <c r="XF177" s="2"/>
      <c r="XG177" s="2"/>
      <c r="XH177" s="2"/>
      <c r="XI177" s="2"/>
      <c r="XJ177" s="2"/>
      <c r="XK177" s="2"/>
      <c r="XL177" s="2"/>
      <c r="XM177" s="2"/>
      <c r="XN177" s="2"/>
      <c r="XO177" s="2"/>
      <c r="XP177" s="2"/>
      <c r="XQ177" s="2"/>
      <c r="XR177" s="2"/>
      <c r="XS177" s="2"/>
      <c r="XT177" s="2"/>
      <c r="XU177" s="2"/>
      <c r="XV177" s="2"/>
      <c r="XW177" s="2"/>
      <c r="XX177" s="2"/>
      <c r="XY177" s="2"/>
      <c r="XZ177" s="2"/>
      <c r="YA177" s="2"/>
      <c r="YB177" s="2"/>
      <c r="YC177" s="2"/>
      <c r="YD177" s="2"/>
      <c r="YE177" s="2"/>
      <c r="YF177" s="2"/>
      <c r="YG177" s="2"/>
      <c r="YH177" s="2"/>
      <c r="YI177" s="2"/>
      <c r="YJ177" s="2"/>
      <c r="YK177" s="2"/>
      <c r="YL177" s="2"/>
      <c r="YM177" s="2"/>
      <c r="YN177" s="2"/>
      <c r="YO177" s="2"/>
      <c r="YP177" s="2"/>
      <c r="YQ177" s="2"/>
      <c r="YR177" s="2"/>
      <c r="YS177" s="2"/>
      <c r="YT177" s="2"/>
      <c r="YU177" s="2"/>
      <c r="YV177" s="2"/>
      <c r="YW177" s="2"/>
      <c r="YX177" s="2"/>
      <c r="YY177" s="2"/>
      <c r="YZ177" s="2"/>
      <c r="ZA177" s="2"/>
      <c r="ZB177" s="2"/>
      <c r="ZC177" s="2"/>
      <c r="ZD177" s="2"/>
      <c r="ZE177" s="2"/>
      <c r="ZF177" s="2"/>
      <c r="ZG177" s="2"/>
      <c r="ZH177" s="2"/>
      <c r="ZI177" s="2"/>
      <c r="ZJ177" s="2"/>
      <c r="ZK177" s="2"/>
      <c r="ZL177" s="2"/>
      <c r="ZM177" s="2"/>
      <c r="ZN177" s="2"/>
      <c r="ZO177" s="2"/>
      <c r="ZP177" s="2"/>
      <c r="ZQ177" s="2"/>
      <c r="ZR177" s="2"/>
      <c r="ZS177" s="2"/>
      <c r="ZT177" s="2"/>
      <c r="ZU177" s="2"/>
      <c r="ZV177" s="2"/>
      <c r="ZW177" s="2"/>
      <c r="ZX177" s="2"/>
      <c r="ZY177" s="2"/>
      <c r="ZZ177" s="2"/>
      <c r="AAA177" s="2"/>
      <c r="AAB177" s="2"/>
      <c r="AAC177" s="2"/>
      <c r="AAD177" s="2"/>
      <c r="AAE177" s="2"/>
      <c r="AAF177" s="2"/>
      <c r="AAG177" s="2"/>
      <c r="AAH177" s="2"/>
      <c r="AAI177" s="2"/>
      <c r="AAJ177" s="2"/>
      <c r="AAK177" s="2"/>
      <c r="AAL177" s="2"/>
      <c r="AAM177" s="2"/>
      <c r="AAN177" s="2"/>
      <c r="AAO177" s="2"/>
      <c r="AAP177" s="2"/>
      <c r="AAQ177" s="2"/>
      <c r="AAR177" s="2"/>
      <c r="AAS177" s="2"/>
      <c r="AAT177" s="2"/>
      <c r="AAU177" s="2"/>
      <c r="AAV177" s="2"/>
      <c r="AAW177" s="2"/>
      <c r="AAX177" s="2"/>
      <c r="AAY177" s="2"/>
      <c r="AAZ177" s="2"/>
      <c r="ABA177" s="2"/>
      <c r="ABB177" s="2"/>
      <c r="ABC177" s="2"/>
      <c r="ABD177" s="2"/>
      <c r="ABE177" s="2"/>
      <c r="ABF177" s="2"/>
      <c r="ABG177" s="2"/>
      <c r="ABH177" s="2"/>
      <c r="ABI177" s="2"/>
      <c r="ABJ177" s="2"/>
      <c r="ABK177" s="2"/>
      <c r="ABL177" s="2"/>
      <c r="ABM177" s="2"/>
      <c r="ABN177" s="2"/>
      <c r="ABO177" s="2"/>
      <c r="ABP177" s="2"/>
      <c r="ABQ177" s="2"/>
      <c r="ABR177" s="2"/>
      <c r="ABS177" s="2"/>
      <c r="ABT177" s="2"/>
      <c r="ABU177" s="2"/>
      <c r="ABV177" s="2"/>
      <c r="ABW177" s="2"/>
      <c r="ABX177" s="2"/>
      <c r="ABY177" s="2"/>
      <c r="ABZ177" s="2"/>
      <c r="ACA177" s="2"/>
      <c r="ACB177" s="2"/>
      <c r="ACC177" s="2"/>
      <c r="ACD177" s="2"/>
      <c r="ACE177" s="2"/>
      <c r="ACF177" s="2"/>
      <c r="ACG177" s="2"/>
      <c r="ACH177" s="2"/>
      <c r="ACI177" s="2"/>
      <c r="ACJ177" s="2"/>
      <c r="ACK177" s="2"/>
      <c r="ACL177" s="2"/>
      <c r="ACM177" s="2"/>
      <c r="ACN177" s="2"/>
      <c r="ACO177" s="2"/>
      <c r="ACP177" s="2"/>
      <c r="ACQ177" s="2"/>
      <c r="ACR177" s="2"/>
      <c r="ACS177" s="2"/>
      <c r="ACT177" s="2"/>
      <c r="ACU177" s="2"/>
      <c r="ACV177" s="2"/>
      <c r="ACW177" s="2"/>
      <c r="ACX177" s="2"/>
      <c r="ACY177" s="2"/>
      <c r="ACZ177" s="2"/>
      <c r="ADA177" s="2"/>
      <c r="ADB177" s="2"/>
      <c r="ADC177" s="2"/>
      <c r="ADD177" s="2"/>
      <c r="ADE177" s="2"/>
      <c r="ADF177" s="2"/>
      <c r="ADG177" s="2"/>
      <c r="ADH177" s="2"/>
      <c r="ADI177" s="2"/>
      <c r="ADJ177" s="2"/>
      <c r="ADK177" s="2"/>
      <c r="ADL177" s="2"/>
      <c r="ADM177" s="2"/>
      <c r="ADN177" s="2"/>
      <c r="ADO177" s="2"/>
      <c r="ADP177" s="2"/>
      <c r="ADQ177" s="2"/>
      <c r="ADR177" s="2"/>
      <c r="ADS177" s="2"/>
      <c r="ADT177" s="2"/>
      <c r="ADU177" s="2"/>
      <c r="ADV177" s="2"/>
      <c r="ADW177" s="2"/>
      <c r="ADX177" s="2"/>
      <c r="ADY177" s="2"/>
      <c r="ADZ177" s="2"/>
      <c r="AEA177" s="2"/>
      <c r="AEB177" s="2"/>
      <c r="AEC177" s="2"/>
      <c r="AED177" s="2"/>
      <c r="AEE177" s="2"/>
      <c r="AEF177" s="2"/>
      <c r="AEG177" s="2"/>
      <c r="AEH177" s="2"/>
      <c r="AEI177" s="2"/>
      <c r="AEJ177" s="2"/>
      <c r="AEK177" s="2"/>
      <c r="AEL177" s="2"/>
      <c r="AEM177" s="2"/>
      <c r="AEN177" s="2"/>
      <c r="AEO177" s="2"/>
      <c r="AEP177" s="2"/>
      <c r="AEQ177" s="2"/>
      <c r="AER177" s="2"/>
      <c r="AES177" s="2"/>
      <c r="AET177" s="2"/>
      <c r="AEU177" s="2"/>
      <c r="AEV177" s="2"/>
      <c r="AEW177" s="2"/>
      <c r="AEX177" s="2"/>
      <c r="AEY177" s="2"/>
      <c r="AEZ177" s="2"/>
      <c r="AFA177" s="2"/>
      <c r="AFB177" s="2"/>
      <c r="AFC177" s="2"/>
      <c r="AFD177" s="2"/>
      <c r="AFE177" s="2"/>
      <c r="AFF177" s="2"/>
      <c r="AFG177" s="2"/>
      <c r="AFH177" s="2"/>
    </row>
    <row r="178" spans="1:840" s="4" customFormat="1" ht="25.5" customHeight="1" x14ac:dyDescent="0.2">
      <c r="A178" s="8">
        <v>3221</v>
      </c>
      <c r="B178" s="48" t="s">
        <v>42</v>
      </c>
      <c r="C178" s="132">
        <v>550</v>
      </c>
      <c r="D178" s="132">
        <v>465</v>
      </c>
      <c r="E178" s="132">
        <v>550</v>
      </c>
      <c r="F178" s="134">
        <v>550</v>
      </c>
      <c r="G178" s="133">
        <v>0</v>
      </c>
      <c r="H178" s="133">
        <v>0</v>
      </c>
      <c r="I178" s="110">
        <v>0</v>
      </c>
      <c r="J178" s="124"/>
      <c r="K178" s="135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/>
      <c r="IE178" s="2"/>
      <c r="IF178" s="2"/>
      <c r="IG178" s="2"/>
      <c r="IH178" s="2"/>
      <c r="II178" s="2"/>
      <c r="IJ178" s="2"/>
      <c r="IK178" s="2"/>
      <c r="IL178" s="2"/>
      <c r="IM178" s="2"/>
      <c r="IN178" s="2"/>
      <c r="IO178" s="2"/>
      <c r="IP178" s="2"/>
      <c r="IQ178" s="2"/>
      <c r="IR178" s="2"/>
      <c r="IS178" s="2"/>
      <c r="IT178" s="2"/>
      <c r="IU178" s="2"/>
      <c r="IV178" s="2"/>
      <c r="IW178" s="2"/>
      <c r="IX178" s="2"/>
      <c r="IY178" s="2"/>
      <c r="IZ178" s="2"/>
      <c r="JA178" s="2"/>
      <c r="JB178" s="2"/>
      <c r="JC178" s="2"/>
      <c r="JD178" s="2"/>
      <c r="JE178" s="2"/>
      <c r="JF178" s="2"/>
      <c r="JG178" s="2"/>
      <c r="JH178" s="2"/>
      <c r="JI178" s="2"/>
      <c r="JJ178" s="2"/>
      <c r="JK178" s="2"/>
      <c r="JL178" s="2"/>
      <c r="JM178" s="2"/>
      <c r="JN178" s="2"/>
      <c r="JO178" s="2"/>
      <c r="JP178" s="2"/>
      <c r="JQ178" s="2"/>
      <c r="JR178" s="2"/>
      <c r="JS178" s="2"/>
      <c r="JT178" s="2"/>
      <c r="JU178" s="2"/>
      <c r="JV178" s="2"/>
      <c r="JW178" s="2"/>
      <c r="JX178" s="2"/>
      <c r="JY178" s="2"/>
      <c r="JZ178" s="2"/>
      <c r="KA178" s="2"/>
      <c r="KB178" s="2"/>
      <c r="KC178" s="2"/>
      <c r="KD178" s="2"/>
      <c r="KE178" s="2"/>
      <c r="KF178" s="2"/>
      <c r="KG178" s="2"/>
      <c r="KH178" s="2"/>
      <c r="KI178" s="2"/>
      <c r="KJ178" s="2"/>
      <c r="KK178" s="2"/>
      <c r="KL178" s="2"/>
      <c r="KM178" s="2"/>
      <c r="KN178" s="2"/>
      <c r="KO178" s="2"/>
      <c r="KP178" s="2"/>
      <c r="KQ178" s="2"/>
      <c r="KR178" s="2"/>
      <c r="KS178" s="2"/>
      <c r="KT178" s="2"/>
      <c r="KU178" s="2"/>
      <c r="KV178" s="2"/>
      <c r="KW178" s="2"/>
      <c r="KX178" s="2"/>
      <c r="KY178" s="2"/>
      <c r="KZ178" s="2"/>
      <c r="LA178" s="2"/>
      <c r="LB178" s="2"/>
      <c r="LC178" s="2"/>
      <c r="LD178" s="2"/>
      <c r="LE178" s="2"/>
      <c r="LF178" s="2"/>
      <c r="LG178" s="2"/>
      <c r="LH178" s="2"/>
      <c r="LI178" s="2"/>
      <c r="LJ178" s="2"/>
      <c r="LK178" s="2"/>
      <c r="LL178" s="2"/>
      <c r="LM178" s="2"/>
      <c r="LN178" s="2"/>
      <c r="LO178" s="2"/>
      <c r="LP178" s="2"/>
      <c r="LQ178" s="2"/>
      <c r="LR178" s="2"/>
      <c r="LS178" s="2"/>
      <c r="LT178" s="2"/>
      <c r="LU178" s="2"/>
      <c r="LV178" s="2"/>
      <c r="LW178" s="2"/>
      <c r="LX178" s="2"/>
      <c r="LY178" s="2"/>
      <c r="LZ178" s="2"/>
      <c r="MA178" s="2"/>
      <c r="MB178" s="2"/>
      <c r="MC178" s="2"/>
      <c r="MD178" s="2"/>
      <c r="ME178" s="2"/>
      <c r="MF178" s="2"/>
      <c r="MG178" s="2"/>
      <c r="MH178" s="2"/>
      <c r="MI178" s="2"/>
      <c r="MJ178" s="2"/>
      <c r="MK178" s="2"/>
      <c r="ML178" s="2"/>
      <c r="MM178" s="2"/>
      <c r="MN178" s="2"/>
      <c r="MO178" s="2"/>
      <c r="MP178" s="2"/>
      <c r="MQ178" s="2"/>
      <c r="MR178" s="2"/>
      <c r="MS178" s="2"/>
      <c r="MT178" s="2"/>
      <c r="MU178" s="2"/>
      <c r="MV178" s="2"/>
      <c r="MW178" s="2"/>
      <c r="MX178" s="2"/>
      <c r="MY178" s="2"/>
      <c r="MZ178" s="2"/>
      <c r="NA178" s="2"/>
      <c r="NB178" s="2"/>
      <c r="NC178" s="2"/>
      <c r="ND178" s="2"/>
      <c r="NE178" s="2"/>
      <c r="NF178" s="2"/>
      <c r="NG178" s="2"/>
      <c r="NH178" s="2"/>
      <c r="NI178" s="2"/>
      <c r="NJ178" s="2"/>
      <c r="NK178" s="2"/>
      <c r="NL178" s="2"/>
      <c r="NM178" s="2"/>
      <c r="NN178" s="2"/>
      <c r="NO178" s="2"/>
      <c r="NP178" s="2"/>
      <c r="NQ178" s="2"/>
      <c r="NR178" s="2"/>
      <c r="NS178" s="2"/>
      <c r="NT178" s="2"/>
      <c r="NU178" s="2"/>
      <c r="NV178" s="2"/>
      <c r="NW178" s="2"/>
      <c r="NX178" s="2"/>
      <c r="NY178" s="2"/>
      <c r="NZ178" s="2"/>
      <c r="OA178" s="2"/>
      <c r="OB178" s="2"/>
      <c r="OC178" s="2"/>
      <c r="OD178" s="2"/>
      <c r="OE178" s="2"/>
      <c r="OF178" s="2"/>
      <c r="OG178" s="2"/>
      <c r="OH178" s="2"/>
      <c r="OI178" s="2"/>
      <c r="OJ178" s="2"/>
      <c r="OK178" s="2"/>
      <c r="OL178" s="2"/>
      <c r="OM178" s="2"/>
      <c r="ON178" s="2"/>
      <c r="OO178" s="2"/>
      <c r="OP178" s="2"/>
      <c r="OQ178" s="2"/>
      <c r="OR178" s="2"/>
      <c r="OS178" s="2"/>
      <c r="OT178" s="2"/>
      <c r="OU178" s="2"/>
      <c r="OV178" s="2"/>
      <c r="OW178" s="2"/>
      <c r="OX178" s="2"/>
      <c r="OY178" s="2"/>
      <c r="OZ178" s="2"/>
      <c r="PA178" s="2"/>
      <c r="PB178" s="2"/>
      <c r="PC178" s="2"/>
      <c r="PD178" s="2"/>
      <c r="PE178" s="2"/>
      <c r="PF178" s="2"/>
      <c r="PG178" s="2"/>
      <c r="PH178" s="2"/>
      <c r="PI178" s="2"/>
      <c r="PJ178" s="2"/>
      <c r="PK178" s="2"/>
      <c r="PL178" s="2"/>
      <c r="PM178" s="2"/>
      <c r="PN178" s="2"/>
      <c r="PO178" s="2"/>
      <c r="PP178" s="2"/>
      <c r="PQ178" s="2"/>
      <c r="PR178" s="2"/>
      <c r="PS178" s="2"/>
      <c r="PT178" s="2"/>
      <c r="PU178" s="2"/>
      <c r="PV178" s="2"/>
      <c r="PW178" s="2"/>
      <c r="PX178" s="2"/>
      <c r="PY178" s="2"/>
      <c r="PZ178" s="2"/>
      <c r="QA178" s="2"/>
      <c r="QB178" s="2"/>
      <c r="QC178" s="2"/>
      <c r="QD178" s="2"/>
      <c r="QE178" s="2"/>
      <c r="QF178" s="2"/>
      <c r="QG178" s="2"/>
      <c r="QH178" s="2"/>
      <c r="QI178" s="2"/>
      <c r="QJ178" s="2"/>
      <c r="QK178" s="2"/>
      <c r="QL178" s="2"/>
      <c r="QM178" s="2"/>
      <c r="QN178" s="2"/>
      <c r="QO178" s="2"/>
      <c r="QP178" s="2"/>
      <c r="QQ178" s="2"/>
      <c r="QR178" s="2"/>
      <c r="QS178" s="2"/>
      <c r="QT178" s="2"/>
      <c r="QU178" s="2"/>
      <c r="QV178" s="2"/>
      <c r="QW178" s="2"/>
      <c r="QX178" s="2"/>
      <c r="QY178" s="2"/>
      <c r="QZ178" s="2"/>
      <c r="RA178" s="2"/>
      <c r="RB178" s="2"/>
      <c r="RC178" s="2"/>
      <c r="RD178" s="2"/>
      <c r="RE178" s="2"/>
      <c r="RF178" s="2"/>
      <c r="RG178" s="2"/>
      <c r="RH178" s="2"/>
      <c r="RI178" s="2"/>
      <c r="RJ178" s="2"/>
      <c r="RK178" s="2"/>
      <c r="RL178" s="2"/>
      <c r="RM178" s="2"/>
      <c r="RN178" s="2"/>
      <c r="RO178" s="2"/>
      <c r="RP178" s="2"/>
      <c r="RQ178" s="2"/>
      <c r="RR178" s="2"/>
      <c r="RS178" s="2"/>
      <c r="RT178" s="2"/>
      <c r="RU178" s="2"/>
      <c r="RV178" s="2"/>
      <c r="RW178" s="2"/>
      <c r="RX178" s="2"/>
      <c r="RY178" s="2"/>
      <c r="RZ178" s="2"/>
      <c r="SA178" s="2"/>
      <c r="SB178" s="2"/>
      <c r="SC178" s="2"/>
      <c r="SD178" s="2"/>
      <c r="SE178" s="2"/>
      <c r="SF178" s="2"/>
      <c r="SG178" s="2"/>
      <c r="SH178" s="2"/>
      <c r="SI178" s="2"/>
      <c r="SJ178" s="2"/>
      <c r="SK178" s="2"/>
      <c r="SL178" s="2"/>
      <c r="SM178" s="2"/>
      <c r="SN178" s="2"/>
      <c r="SO178" s="2"/>
      <c r="SP178" s="2"/>
      <c r="SQ178" s="2"/>
      <c r="SR178" s="2"/>
      <c r="SS178" s="2"/>
      <c r="ST178" s="2"/>
      <c r="SU178" s="2"/>
      <c r="SV178" s="2"/>
      <c r="SW178" s="2"/>
      <c r="SX178" s="2"/>
      <c r="SY178" s="2"/>
      <c r="SZ178" s="2"/>
      <c r="TA178" s="2"/>
      <c r="TB178" s="2"/>
      <c r="TC178" s="2"/>
      <c r="TD178" s="2"/>
      <c r="TE178" s="2"/>
      <c r="TF178" s="2"/>
      <c r="TG178" s="2"/>
      <c r="TH178" s="2"/>
      <c r="TI178" s="2"/>
      <c r="TJ178" s="2"/>
      <c r="TK178" s="2"/>
      <c r="TL178" s="2"/>
      <c r="TM178" s="2"/>
      <c r="TN178" s="2"/>
      <c r="TO178" s="2"/>
      <c r="TP178" s="2"/>
      <c r="TQ178" s="2"/>
      <c r="TR178" s="2"/>
      <c r="TS178" s="2"/>
      <c r="TT178" s="2"/>
      <c r="TU178" s="2"/>
      <c r="TV178" s="2"/>
      <c r="TW178" s="2"/>
      <c r="TX178" s="2"/>
      <c r="TY178" s="2"/>
      <c r="TZ178" s="2"/>
      <c r="UA178" s="2"/>
      <c r="UB178" s="2"/>
      <c r="UC178" s="2"/>
      <c r="UD178" s="2"/>
      <c r="UE178" s="2"/>
      <c r="UF178" s="2"/>
      <c r="UG178" s="2"/>
      <c r="UH178" s="2"/>
      <c r="UI178" s="2"/>
      <c r="UJ178" s="2"/>
      <c r="UK178" s="2"/>
      <c r="UL178" s="2"/>
      <c r="UM178" s="2"/>
      <c r="UN178" s="2"/>
      <c r="UO178" s="2"/>
      <c r="UP178" s="2"/>
      <c r="UQ178" s="2"/>
      <c r="UR178" s="2"/>
      <c r="US178" s="2"/>
      <c r="UT178" s="2"/>
      <c r="UU178" s="2"/>
      <c r="UV178" s="2"/>
      <c r="UW178" s="2"/>
      <c r="UX178" s="2"/>
      <c r="UY178" s="2"/>
      <c r="UZ178" s="2"/>
      <c r="VA178" s="2"/>
      <c r="VB178" s="2"/>
      <c r="VC178" s="2"/>
      <c r="VD178" s="2"/>
      <c r="VE178" s="2"/>
      <c r="VF178" s="2"/>
      <c r="VG178" s="2"/>
      <c r="VH178" s="2"/>
      <c r="VI178" s="2"/>
      <c r="VJ178" s="2"/>
      <c r="VK178" s="2"/>
      <c r="VL178" s="2"/>
      <c r="VM178" s="2"/>
      <c r="VN178" s="2"/>
      <c r="VO178" s="2"/>
      <c r="VP178" s="2"/>
      <c r="VQ178" s="2"/>
      <c r="VR178" s="2"/>
      <c r="VS178" s="2"/>
      <c r="VT178" s="2"/>
      <c r="VU178" s="2"/>
      <c r="VV178" s="2"/>
      <c r="VW178" s="2"/>
      <c r="VX178" s="2"/>
      <c r="VY178" s="2"/>
      <c r="VZ178" s="2"/>
      <c r="WA178" s="2"/>
      <c r="WB178" s="2"/>
      <c r="WC178" s="2"/>
      <c r="WD178" s="2"/>
      <c r="WE178" s="2"/>
      <c r="WF178" s="2"/>
      <c r="WG178" s="2"/>
      <c r="WH178" s="2"/>
      <c r="WI178" s="2"/>
      <c r="WJ178" s="2"/>
      <c r="WK178" s="2"/>
      <c r="WL178" s="2"/>
      <c r="WM178" s="2"/>
      <c r="WN178" s="2"/>
      <c r="WO178" s="2"/>
      <c r="WP178" s="2"/>
      <c r="WQ178" s="2"/>
      <c r="WR178" s="2"/>
      <c r="WS178" s="2"/>
      <c r="WT178" s="2"/>
      <c r="WU178" s="2"/>
      <c r="WV178" s="2"/>
      <c r="WW178" s="2"/>
      <c r="WX178" s="2"/>
      <c r="WY178" s="2"/>
      <c r="WZ178" s="2"/>
      <c r="XA178" s="2"/>
      <c r="XB178" s="2"/>
      <c r="XC178" s="2"/>
      <c r="XD178" s="2"/>
      <c r="XE178" s="2"/>
      <c r="XF178" s="2"/>
      <c r="XG178" s="2"/>
      <c r="XH178" s="2"/>
      <c r="XI178" s="2"/>
      <c r="XJ178" s="2"/>
      <c r="XK178" s="2"/>
      <c r="XL178" s="2"/>
      <c r="XM178" s="2"/>
      <c r="XN178" s="2"/>
      <c r="XO178" s="2"/>
      <c r="XP178" s="2"/>
      <c r="XQ178" s="2"/>
      <c r="XR178" s="2"/>
      <c r="XS178" s="2"/>
      <c r="XT178" s="2"/>
      <c r="XU178" s="2"/>
      <c r="XV178" s="2"/>
      <c r="XW178" s="2"/>
      <c r="XX178" s="2"/>
      <c r="XY178" s="2"/>
      <c r="XZ178" s="2"/>
      <c r="YA178" s="2"/>
      <c r="YB178" s="2"/>
      <c r="YC178" s="2"/>
      <c r="YD178" s="2"/>
      <c r="YE178" s="2"/>
      <c r="YF178" s="2"/>
      <c r="YG178" s="2"/>
      <c r="YH178" s="2"/>
      <c r="YI178" s="2"/>
      <c r="YJ178" s="2"/>
      <c r="YK178" s="2"/>
      <c r="YL178" s="2"/>
      <c r="YM178" s="2"/>
      <c r="YN178" s="2"/>
      <c r="YO178" s="2"/>
      <c r="YP178" s="2"/>
      <c r="YQ178" s="2"/>
      <c r="YR178" s="2"/>
      <c r="YS178" s="2"/>
      <c r="YT178" s="2"/>
      <c r="YU178" s="2"/>
      <c r="YV178" s="2"/>
      <c r="YW178" s="2"/>
      <c r="YX178" s="2"/>
      <c r="YY178" s="2"/>
      <c r="YZ178" s="2"/>
      <c r="ZA178" s="2"/>
      <c r="ZB178" s="2"/>
      <c r="ZC178" s="2"/>
      <c r="ZD178" s="2"/>
      <c r="ZE178" s="2"/>
      <c r="ZF178" s="2"/>
      <c r="ZG178" s="2"/>
      <c r="ZH178" s="2"/>
      <c r="ZI178" s="2"/>
      <c r="ZJ178" s="2"/>
      <c r="ZK178" s="2"/>
      <c r="ZL178" s="2"/>
      <c r="ZM178" s="2"/>
      <c r="ZN178" s="2"/>
      <c r="ZO178" s="2"/>
      <c r="ZP178" s="2"/>
      <c r="ZQ178" s="2"/>
      <c r="ZR178" s="2"/>
      <c r="ZS178" s="2"/>
      <c r="ZT178" s="2"/>
      <c r="ZU178" s="2"/>
      <c r="ZV178" s="2"/>
      <c r="ZW178" s="2"/>
      <c r="ZX178" s="2"/>
      <c r="ZY178" s="2"/>
      <c r="ZZ178" s="2"/>
      <c r="AAA178" s="2"/>
      <c r="AAB178" s="2"/>
      <c r="AAC178" s="2"/>
      <c r="AAD178" s="2"/>
      <c r="AAE178" s="2"/>
      <c r="AAF178" s="2"/>
      <c r="AAG178" s="2"/>
      <c r="AAH178" s="2"/>
      <c r="AAI178" s="2"/>
      <c r="AAJ178" s="2"/>
      <c r="AAK178" s="2"/>
      <c r="AAL178" s="2"/>
      <c r="AAM178" s="2"/>
      <c r="AAN178" s="2"/>
      <c r="AAO178" s="2"/>
      <c r="AAP178" s="2"/>
      <c r="AAQ178" s="2"/>
      <c r="AAR178" s="2"/>
      <c r="AAS178" s="2"/>
      <c r="AAT178" s="2"/>
      <c r="AAU178" s="2"/>
      <c r="AAV178" s="2"/>
      <c r="AAW178" s="2"/>
      <c r="AAX178" s="2"/>
      <c r="AAY178" s="2"/>
      <c r="AAZ178" s="2"/>
      <c r="ABA178" s="2"/>
      <c r="ABB178" s="2"/>
      <c r="ABC178" s="2"/>
      <c r="ABD178" s="2"/>
      <c r="ABE178" s="2"/>
      <c r="ABF178" s="2"/>
      <c r="ABG178" s="2"/>
      <c r="ABH178" s="2"/>
      <c r="ABI178" s="2"/>
      <c r="ABJ178" s="2"/>
      <c r="ABK178" s="2"/>
      <c r="ABL178" s="2"/>
      <c r="ABM178" s="2"/>
      <c r="ABN178" s="2"/>
      <c r="ABO178" s="2"/>
      <c r="ABP178" s="2"/>
      <c r="ABQ178" s="2"/>
      <c r="ABR178" s="2"/>
      <c r="ABS178" s="2"/>
      <c r="ABT178" s="2"/>
      <c r="ABU178" s="2"/>
      <c r="ABV178" s="2"/>
      <c r="ABW178" s="2"/>
      <c r="ABX178" s="2"/>
      <c r="ABY178" s="2"/>
      <c r="ABZ178" s="2"/>
      <c r="ACA178" s="2"/>
      <c r="ACB178" s="2"/>
      <c r="ACC178" s="2"/>
      <c r="ACD178" s="2"/>
      <c r="ACE178" s="2"/>
      <c r="ACF178" s="2"/>
      <c r="ACG178" s="2"/>
      <c r="ACH178" s="2"/>
      <c r="ACI178" s="2"/>
      <c r="ACJ178" s="2"/>
      <c r="ACK178" s="2"/>
      <c r="ACL178" s="2"/>
      <c r="ACM178" s="2"/>
      <c r="ACN178" s="2"/>
      <c r="ACO178" s="2"/>
      <c r="ACP178" s="2"/>
      <c r="ACQ178" s="2"/>
      <c r="ACR178" s="2"/>
      <c r="ACS178" s="2"/>
      <c r="ACT178" s="2"/>
      <c r="ACU178" s="2"/>
      <c r="ACV178" s="2"/>
      <c r="ACW178" s="2"/>
      <c r="ACX178" s="2"/>
      <c r="ACY178" s="2"/>
      <c r="ACZ178" s="2"/>
      <c r="ADA178" s="2"/>
      <c r="ADB178" s="2"/>
      <c r="ADC178" s="2"/>
      <c r="ADD178" s="2"/>
      <c r="ADE178" s="2"/>
      <c r="ADF178" s="2"/>
      <c r="ADG178" s="2"/>
      <c r="ADH178" s="2"/>
      <c r="ADI178" s="2"/>
      <c r="ADJ178" s="2"/>
      <c r="ADK178" s="2"/>
      <c r="ADL178" s="2"/>
      <c r="ADM178" s="2"/>
      <c r="ADN178" s="2"/>
      <c r="ADO178" s="2"/>
      <c r="ADP178" s="2"/>
      <c r="ADQ178" s="2"/>
      <c r="ADR178" s="2"/>
      <c r="ADS178" s="2"/>
      <c r="ADT178" s="2"/>
      <c r="ADU178" s="2"/>
      <c r="ADV178" s="2"/>
      <c r="ADW178" s="2"/>
      <c r="ADX178" s="2"/>
      <c r="ADY178" s="2"/>
      <c r="ADZ178" s="2"/>
      <c r="AEA178" s="2"/>
      <c r="AEB178" s="2"/>
      <c r="AEC178" s="2"/>
      <c r="AED178" s="2"/>
      <c r="AEE178" s="2"/>
      <c r="AEF178" s="2"/>
      <c r="AEG178" s="2"/>
      <c r="AEH178" s="2"/>
      <c r="AEI178" s="2"/>
      <c r="AEJ178" s="2"/>
      <c r="AEK178" s="2"/>
      <c r="AEL178" s="2"/>
      <c r="AEM178" s="2"/>
      <c r="AEN178" s="2"/>
      <c r="AEO178" s="2"/>
      <c r="AEP178" s="2"/>
      <c r="AEQ178" s="2"/>
      <c r="AER178" s="2"/>
      <c r="AES178" s="2"/>
      <c r="AET178" s="2"/>
      <c r="AEU178" s="2"/>
      <c r="AEV178" s="2"/>
      <c r="AEW178" s="2"/>
      <c r="AEX178" s="2"/>
      <c r="AEY178" s="2"/>
      <c r="AEZ178" s="2"/>
      <c r="AFA178" s="2"/>
      <c r="AFB178" s="2"/>
      <c r="AFC178" s="2"/>
      <c r="AFD178" s="2"/>
      <c r="AFE178" s="2"/>
      <c r="AFF178" s="2"/>
      <c r="AFG178" s="2"/>
      <c r="AFH178" s="2"/>
    </row>
    <row r="179" spans="1:840" ht="18.75" customHeight="1" x14ac:dyDescent="0.2">
      <c r="A179" s="8">
        <v>3223</v>
      </c>
      <c r="B179" s="48" t="s">
        <v>18</v>
      </c>
      <c r="C179" s="132">
        <v>2787</v>
      </c>
      <c r="D179" s="132">
        <v>2787</v>
      </c>
      <c r="E179" s="132">
        <v>2787</v>
      </c>
      <c r="F179" s="134">
        <v>2787</v>
      </c>
      <c r="G179" s="133">
        <v>0</v>
      </c>
      <c r="H179" s="133">
        <v>0</v>
      </c>
      <c r="I179" s="110">
        <v>0</v>
      </c>
      <c r="J179" s="124"/>
      <c r="K179" s="135"/>
    </row>
    <row r="180" spans="1:840" ht="18.75" customHeight="1" x14ac:dyDescent="0.2">
      <c r="A180" s="8">
        <v>3225</v>
      </c>
      <c r="B180" s="48" t="s">
        <v>44</v>
      </c>
      <c r="C180" s="132">
        <v>300</v>
      </c>
      <c r="D180" s="132">
        <v>66</v>
      </c>
      <c r="E180" s="132">
        <v>300</v>
      </c>
      <c r="F180" s="134">
        <v>300</v>
      </c>
      <c r="G180" s="133">
        <v>0</v>
      </c>
      <c r="H180" s="133">
        <v>0</v>
      </c>
      <c r="I180" s="110">
        <v>0</v>
      </c>
      <c r="J180" s="124"/>
      <c r="K180" s="135"/>
    </row>
    <row r="181" spans="1:840" ht="17.25" customHeight="1" x14ac:dyDescent="0.2">
      <c r="A181" s="7">
        <v>323</v>
      </c>
      <c r="B181" s="49" t="s">
        <v>7</v>
      </c>
      <c r="C181" s="131">
        <f>SUM(C182:C187)</f>
        <v>7539</v>
      </c>
      <c r="D181" s="131">
        <f t="shared" ref="D181" si="121">SUM(D182:D187)</f>
        <v>7233</v>
      </c>
      <c r="E181" s="131">
        <f t="shared" ref="E181:K181" si="122">SUM(E182:E187)</f>
        <v>7539</v>
      </c>
      <c r="F181" s="131">
        <f t="shared" si="122"/>
        <v>7539</v>
      </c>
      <c r="G181" s="131">
        <f t="shared" si="122"/>
        <v>0</v>
      </c>
      <c r="H181" s="131">
        <f t="shared" si="122"/>
        <v>0</v>
      </c>
      <c r="I181" s="131">
        <f t="shared" si="122"/>
        <v>0</v>
      </c>
      <c r="J181" s="131">
        <f t="shared" si="122"/>
        <v>0</v>
      </c>
      <c r="K181" s="131">
        <f t="shared" si="122"/>
        <v>0</v>
      </c>
    </row>
    <row r="182" spans="1:840" s="4" customFormat="1" ht="18" customHeight="1" x14ac:dyDescent="0.2">
      <c r="A182" s="8">
        <v>3231</v>
      </c>
      <c r="B182" s="48" t="s">
        <v>45</v>
      </c>
      <c r="C182" s="132">
        <v>850</v>
      </c>
      <c r="D182" s="132">
        <v>796</v>
      </c>
      <c r="E182" s="132">
        <v>850</v>
      </c>
      <c r="F182" s="134">
        <v>850</v>
      </c>
      <c r="G182" s="133">
        <v>0</v>
      </c>
      <c r="H182" s="133">
        <v>0</v>
      </c>
      <c r="I182" s="110">
        <v>0</v>
      </c>
      <c r="J182" s="124"/>
      <c r="K182" s="135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/>
      <c r="HR182" s="2"/>
      <c r="HS182" s="2"/>
      <c r="HT182" s="2"/>
      <c r="HU182" s="2"/>
      <c r="HV182" s="2"/>
      <c r="HW182" s="2"/>
      <c r="HX182" s="2"/>
      <c r="HY182" s="2"/>
      <c r="HZ182" s="2"/>
      <c r="IA182" s="2"/>
      <c r="IB182" s="2"/>
      <c r="IC182" s="2"/>
      <c r="ID182" s="2"/>
      <c r="IE182" s="2"/>
      <c r="IF182" s="2"/>
      <c r="IG182" s="2"/>
      <c r="IH182" s="2"/>
      <c r="II182" s="2"/>
      <c r="IJ182" s="2"/>
      <c r="IK182" s="2"/>
      <c r="IL182" s="2"/>
      <c r="IM182" s="2"/>
      <c r="IN182" s="2"/>
      <c r="IO182" s="2"/>
      <c r="IP182" s="2"/>
      <c r="IQ182" s="2"/>
      <c r="IR182" s="2"/>
      <c r="IS182" s="2"/>
      <c r="IT182" s="2"/>
      <c r="IU182" s="2"/>
      <c r="IV182" s="2"/>
      <c r="IW182" s="2"/>
      <c r="IX182" s="2"/>
      <c r="IY182" s="2"/>
      <c r="IZ182" s="2"/>
      <c r="JA182" s="2"/>
      <c r="JB182" s="2"/>
      <c r="JC182" s="2"/>
      <c r="JD182" s="2"/>
      <c r="JE182" s="2"/>
      <c r="JF182" s="2"/>
      <c r="JG182" s="2"/>
      <c r="JH182" s="2"/>
      <c r="JI182" s="2"/>
      <c r="JJ182" s="2"/>
      <c r="JK182" s="2"/>
      <c r="JL182" s="2"/>
      <c r="JM182" s="2"/>
      <c r="JN182" s="2"/>
      <c r="JO182" s="2"/>
      <c r="JP182" s="2"/>
      <c r="JQ182" s="2"/>
      <c r="JR182" s="2"/>
      <c r="JS182" s="2"/>
      <c r="JT182" s="2"/>
      <c r="JU182" s="2"/>
      <c r="JV182" s="2"/>
      <c r="JW182" s="2"/>
      <c r="JX182" s="2"/>
      <c r="JY182" s="2"/>
      <c r="JZ182" s="2"/>
      <c r="KA182" s="2"/>
      <c r="KB182" s="2"/>
      <c r="KC182" s="2"/>
      <c r="KD182" s="2"/>
      <c r="KE182" s="2"/>
      <c r="KF182" s="2"/>
      <c r="KG182" s="2"/>
      <c r="KH182" s="2"/>
      <c r="KI182" s="2"/>
      <c r="KJ182" s="2"/>
      <c r="KK182" s="2"/>
      <c r="KL182" s="2"/>
      <c r="KM182" s="2"/>
      <c r="KN182" s="2"/>
      <c r="KO182" s="2"/>
      <c r="KP182" s="2"/>
      <c r="KQ182" s="2"/>
      <c r="KR182" s="2"/>
      <c r="KS182" s="2"/>
      <c r="KT182" s="2"/>
      <c r="KU182" s="2"/>
      <c r="KV182" s="2"/>
      <c r="KW182" s="2"/>
      <c r="KX182" s="2"/>
      <c r="KY182" s="2"/>
      <c r="KZ182" s="2"/>
      <c r="LA182" s="2"/>
      <c r="LB182" s="2"/>
      <c r="LC182" s="2"/>
      <c r="LD182" s="2"/>
      <c r="LE182" s="2"/>
      <c r="LF182" s="2"/>
      <c r="LG182" s="2"/>
      <c r="LH182" s="2"/>
      <c r="LI182" s="2"/>
      <c r="LJ182" s="2"/>
      <c r="LK182" s="2"/>
      <c r="LL182" s="2"/>
      <c r="LM182" s="2"/>
      <c r="LN182" s="2"/>
      <c r="LO182" s="2"/>
      <c r="LP182" s="2"/>
      <c r="LQ182" s="2"/>
      <c r="LR182" s="2"/>
      <c r="LS182" s="2"/>
      <c r="LT182" s="2"/>
      <c r="LU182" s="2"/>
      <c r="LV182" s="2"/>
      <c r="LW182" s="2"/>
      <c r="LX182" s="2"/>
      <c r="LY182" s="2"/>
      <c r="LZ182" s="2"/>
      <c r="MA182" s="2"/>
      <c r="MB182" s="2"/>
      <c r="MC182" s="2"/>
      <c r="MD182" s="2"/>
      <c r="ME182" s="2"/>
      <c r="MF182" s="2"/>
      <c r="MG182" s="2"/>
      <c r="MH182" s="2"/>
      <c r="MI182" s="2"/>
      <c r="MJ182" s="2"/>
      <c r="MK182" s="2"/>
      <c r="ML182" s="2"/>
      <c r="MM182" s="2"/>
      <c r="MN182" s="2"/>
      <c r="MO182" s="2"/>
      <c r="MP182" s="2"/>
      <c r="MQ182" s="2"/>
      <c r="MR182" s="2"/>
      <c r="MS182" s="2"/>
      <c r="MT182" s="2"/>
      <c r="MU182" s="2"/>
      <c r="MV182" s="2"/>
      <c r="MW182" s="2"/>
      <c r="MX182" s="2"/>
      <c r="MY182" s="2"/>
      <c r="MZ182" s="2"/>
      <c r="NA182" s="2"/>
      <c r="NB182" s="2"/>
      <c r="NC182" s="2"/>
      <c r="ND182" s="2"/>
      <c r="NE182" s="2"/>
      <c r="NF182" s="2"/>
      <c r="NG182" s="2"/>
      <c r="NH182" s="2"/>
      <c r="NI182" s="2"/>
      <c r="NJ182" s="2"/>
      <c r="NK182" s="2"/>
      <c r="NL182" s="2"/>
      <c r="NM182" s="2"/>
      <c r="NN182" s="2"/>
      <c r="NO182" s="2"/>
      <c r="NP182" s="2"/>
      <c r="NQ182" s="2"/>
      <c r="NR182" s="2"/>
      <c r="NS182" s="2"/>
      <c r="NT182" s="2"/>
      <c r="NU182" s="2"/>
      <c r="NV182" s="2"/>
      <c r="NW182" s="2"/>
      <c r="NX182" s="2"/>
      <c r="NY182" s="2"/>
      <c r="NZ182" s="2"/>
      <c r="OA182" s="2"/>
      <c r="OB182" s="2"/>
      <c r="OC182" s="2"/>
      <c r="OD182" s="2"/>
      <c r="OE182" s="2"/>
      <c r="OF182" s="2"/>
      <c r="OG182" s="2"/>
      <c r="OH182" s="2"/>
      <c r="OI182" s="2"/>
      <c r="OJ182" s="2"/>
      <c r="OK182" s="2"/>
      <c r="OL182" s="2"/>
      <c r="OM182" s="2"/>
      <c r="ON182" s="2"/>
      <c r="OO182" s="2"/>
      <c r="OP182" s="2"/>
      <c r="OQ182" s="2"/>
      <c r="OR182" s="2"/>
      <c r="OS182" s="2"/>
      <c r="OT182" s="2"/>
      <c r="OU182" s="2"/>
      <c r="OV182" s="2"/>
      <c r="OW182" s="2"/>
      <c r="OX182" s="2"/>
      <c r="OY182" s="2"/>
      <c r="OZ182" s="2"/>
      <c r="PA182" s="2"/>
      <c r="PB182" s="2"/>
      <c r="PC182" s="2"/>
      <c r="PD182" s="2"/>
      <c r="PE182" s="2"/>
      <c r="PF182" s="2"/>
      <c r="PG182" s="2"/>
      <c r="PH182" s="2"/>
      <c r="PI182" s="2"/>
      <c r="PJ182" s="2"/>
      <c r="PK182" s="2"/>
      <c r="PL182" s="2"/>
      <c r="PM182" s="2"/>
      <c r="PN182" s="2"/>
      <c r="PO182" s="2"/>
      <c r="PP182" s="2"/>
      <c r="PQ182" s="2"/>
      <c r="PR182" s="2"/>
      <c r="PS182" s="2"/>
      <c r="PT182" s="2"/>
      <c r="PU182" s="2"/>
      <c r="PV182" s="2"/>
      <c r="PW182" s="2"/>
      <c r="PX182" s="2"/>
      <c r="PY182" s="2"/>
      <c r="PZ182" s="2"/>
      <c r="QA182" s="2"/>
      <c r="QB182" s="2"/>
      <c r="QC182" s="2"/>
      <c r="QD182" s="2"/>
      <c r="QE182" s="2"/>
      <c r="QF182" s="2"/>
      <c r="QG182" s="2"/>
      <c r="QH182" s="2"/>
      <c r="QI182" s="2"/>
      <c r="QJ182" s="2"/>
      <c r="QK182" s="2"/>
      <c r="QL182" s="2"/>
      <c r="QM182" s="2"/>
      <c r="QN182" s="2"/>
      <c r="QO182" s="2"/>
      <c r="QP182" s="2"/>
      <c r="QQ182" s="2"/>
      <c r="QR182" s="2"/>
      <c r="QS182" s="2"/>
      <c r="QT182" s="2"/>
      <c r="QU182" s="2"/>
      <c r="QV182" s="2"/>
      <c r="QW182" s="2"/>
      <c r="QX182" s="2"/>
      <c r="QY182" s="2"/>
      <c r="QZ182" s="2"/>
      <c r="RA182" s="2"/>
      <c r="RB182" s="2"/>
      <c r="RC182" s="2"/>
      <c r="RD182" s="2"/>
      <c r="RE182" s="2"/>
      <c r="RF182" s="2"/>
      <c r="RG182" s="2"/>
      <c r="RH182" s="2"/>
      <c r="RI182" s="2"/>
      <c r="RJ182" s="2"/>
      <c r="RK182" s="2"/>
      <c r="RL182" s="2"/>
      <c r="RM182" s="2"/>
      <c r="RN182" s="2"/>
      <c r="RO182" s="2"/>
      <c r="RP182" s="2"/>
      <c r="RQ182" s="2"/>
      <c r="RR182" s="2"/>
      <c r="RS182" s="2"/>
      <c r="RT182" s="2"/>
      <c r="RU182" s="2"/>
      <c r="RV182" s="2"/>
      <c r="RW182" s="2"/>
      <c r="RX182" s="2"/>
      <c r="RY182" s="2"/>
      <c r="RZ182" s="2"/>
      <c r="SA182" s="2"/>
      <c r="SB182" s="2"/>
      <c r="SC182" s="2"/>
      <c r="SD182" s="2"/>
      <c r="SE182" s="2"/>
      <c r="SF182" s="2"/>
      <c r="SG182" s="2"/>
      <c r="SH182" s="2"/>
      <c r="SI182" s="2"/>
      <c r="SJ182" s="2"/>
      <c r="SK182" s="2"/>
      <c r="SL182" s="2"/>
      <c r="SM182" s="2"/>
      <c r="SN182" s="2"/>
      <c r="SO182" s="2"/>
      <c r="SP182" s="2"/>
      <c r="SQ182" s="2"/>
      <c r="SR182" s="2"/>
      <c r="SS182" s="2"/>
      <c r="ST182" s="2"/>
      <c r="SU182" s="2"/>
      <c r="SV182" s="2"/>
      <c r="SW182" s="2"/>
      <c r="SX182" s="2"/>
      <c r="SY182" s="2"/>
      <c r="SZ182" s="2"/>
      <c r="TA182" s="2"/>
      <c r="TB182" s="2"/>
      <c r="TC182" s="2"/>
      <c r="TD182" s="2"/>
      <c r="TE182" s="2"/>
      <c r="TF182" s="2"/>
      <c r="TG182" s="2"/>
      <c r="TH182" s="2"/>
      <c r="TI182" s="2"/>
      <c r="TJ182" s="2"/>
      <c r="TK182" s="2"/>
      <c r="TL182" s="2"/>
      <c r="TM182" s="2"/>
      <c r="TN182" s="2"/>
      <c r="TO182" s="2"/>
      <c r="TP182" s="2"/>
      <c r="TQ182" s="2"/>
      <c r="TR182" s="2"/>
      <c r="TS182" s="2"/>
      <c r="TT182" s="2"/>
      <c r="TU182" s="2"/>
      <c r="TV182" s="2"/>
      <c r="TW182" s="2"/>
      <c r="TX182" s="2"/>
      <c r="TY182" s="2"/>
      <c r="TZ182" s="2"/>
      <c r="UA182" s="2"/>
      <c r="UB182" s="2"/>
      <c r="UC182" s="2"/>
      <c r="UD182" s="2"/>
      <c r="UE182" s="2"/>
      <c r="UF182" s="2"/>
      <c r="UG182" s="2"/>
      <c r="UH182" s="2"/>
      <c r="UI182" s="2"/>
      <c r="UJ182" s="2"/>
      <c r="UK182" s="2"/>
      <c r="UL182" s="2"/>
      <c r="UM182" s="2"/>
      <c r="UN182" s="2"/>
      <c r="UO182" s="2"/>
      <c r="UP182" s="2"/>
      <c r="UQ182" s="2"/>
      <c r="UR182" s="2"/>
      <c r="US182" s="2"/>
      <c r="UT182" s="2"/>
      <c r="UU182" s="2"/>
      <c r="UV182" s="2"/>
      <c r="UW182" s="2"/>
      <c r="UX182" s="2"/>
      <c r="UY182" s="2"/>
      <c r="UZ182" s="2"/>
      <c r="VA182" s="2"/>
      <c r="VB182" s="2"/>
      <c r="VC182" s="2"/>
      <c r="VD182" s="2"/>
      <c r="VE182" s="2"/>
      <c r="VF182" s="2"/>
      <c r="VG182" s="2"/>
      <c r="VH182" s="2"/>
      <c r="VI182" s="2"/>
      <c r="VJ182" s="2"/>
      <c r="VK182" s="2"/>
      <c r="VL182" s="2"/>
      <c r="VM182" s="2"/>
      <c r="VN182" s="2"/>
      <c r="VO182" s="2"/>
      <c r="VP182" s="2"/>
      <c r="VQ182" s="2"/>
      <c r="VR182" s="2"/>
      <c r="VS182" s="2"/>
      <c r="VT182" s="2"/>
      <c r="VU182" s="2"/>
      <c r="VV182" s="2"/>
      <c r="VW182" s="2"/>
      <c r="VX182" s="2"/>
      <c r="VY182" s="2"/>
      <c r="VZ182" s="2"/>
      <c r="WA182" s="2"/>
      <c r="WB182" s="2"/>
      <c r="WC182" s="2"/>
      <c r="WD182" s="2"/>
      <c r="WE182" s="2"/>
      <c r="WF182" s="2"/>
      <c r="WG182" s="2"/>
      <c r="WH182" s="2"/>
      <c r="WI182" s="2"/>
      <c r="WJ182" s="2"/>
      <c r="WK182" s="2"/>
      <c r="WL182" s="2"/>
      <c r="WM182" s="2"/>
      <c r="WN182" s="2"/>
      <c r="WO182" s="2"/>
      <c r="WP182" s="2"/>
      <c r="WQ182" s="2"/>
      <c r="WR182" s="2"/>
      <c r="WS182" s="2"/>
      <c r="WT182" s="2"/>
      <c r="WU182" s="2"/>
      <c r="WV182" s="2"/>
      <c r="WW182" s="2"/>
      <c r="WX182" s="2"/>
      <c r="WY182" s="2"/>
      <c r="WZ182" s="2"/>
      <c r="XA182" s="2"/>
      <c r="XB182" s="2"/>
      <c r="XC182" s="2"/>
      <c r="XD182" s="2"/>
      <c r="XE182" s="2"/>
      <c r="XF182" s="2"/>
      <c r="XG182" s="2"/>
      <c r="XH182" s="2"/>
      <c r="XI182" s="2"/>
      <c r="XJ182" s="2"/>
      <c r="XK182" s="2"/>
      <c r="XL182" s="2"/>
      <c r="XM182" s="2"/>
      <c r="XN182" s="2"/>
      <c r="XO182" s="2"/>
      <c r="XP182" s="2"/>
      <c r="XQ182" s="2"/>
      <c r="XR182" s="2"/>
      <c r="XS182" s="2"/>
      <c r="XT182" s="2"/>
      <c r="XU182" s="2"/>
      <c r="XV182" s="2"/>
      <c r="XW182" s="2"/>
      <c r="XX182" s="2"/>
      <c r="XY182" s="2"/>
      <c r="XZ182" s="2"/>
      <c r="YA182" s="2"/>
      <c r="YB182" s="2"/>
      <c r="YC182" s="2"/>
      <c r="YD182" s="2"/>
      <c r="YE182" s="2"/>
      <c r="YF182" s="2"/>
      <c r="YG182" s="2"/>
      <c r="YH182" s="2"/>
      <c r="YI182" s="2"/>
      <c r="YJ182" s="2"/>
      <c r="YK182" s="2"/>
      <c r="YL182" s="2"/>
      <c r="YM182" s="2"/>
      <c r="YN182" s="2"/>
      <c r="YO182" s="2"/>
      <c r="YP182" s="2"/>
      <c r="YQ182" s="2"/>
      <c r="YR182" s="2"/>
      <c r="YS182" s="2"/>
      <c r="YT182" s="2"/>
      <c r="YU182" s="2"/>
      <c r="YV182" s="2"/>
      <c r="YW182" s="2"/>
      <c r="YX182" s="2"/>
      <c r="YY182" s="2"/>
      <c r="YZ182" s="2"/>
      <c r="ZA182" s="2"/>
      <c r="ZB182" s="2"/>
      <c r="ZC182" s="2"/>
      <c r="ZD182" s="2"/>
      <c r="ZE182" s="2"/>
      <c r="ZF182" s="2"/>
      <c r="ZG182" s="2"/>
      <c r="ZH182" s="2"/>
      <c r="ZI182" s="2"/>
      <c r="ZJ182" s="2"/>
      <c r="ZK182" s="2"/>
      <c r="ZL182" s="2"/>
      <c r="ZM182" s="2"/>
      <c r="ZN182" s="2"/>
      <c r="ZO182" s="2"/>
      <c r="ZP182" s="2"/>
      <c r="ZQ182" s="2"/>
      <c r="ZR182" s="2"/>
      <c r="ZS182" s="2"/>
      <c r="ZT182" s="2"/>
      <c r="ZU182" s="2"/>
      <c r="ZV182" s="2"/>
      <c r="ZW182" s="2"/>
      <c r="ZX182" s="2"/>
      <c r="ZY182" s="2"/>
      <c r="ZZ182" s="2"/>
      <c r="AAA182" s="2"/>
      <c r="AAB182" s="2"/>
      <c r="AAC182" s="2"/>
      <c r="AAD182" s="2"/>
      <c r="AAE182" s="2"/>
      <c r="AAF182" s="2"/>
      <c r="AAG182" s="2"/>
      <c r="AAH182" s="2"/>
      <c r="AAI182" s="2"/>
      <c r="AAJ182" s="2"/>
      <c r="AAK182" s="2"/>
      <c r="AAL182" s="2"/>
      <c r="AAM182" s="2"/>
      <c r="AAN182" s="2"/>
      <c r="AAO182" s="2"/>
      <c r="AAP182" s="2"/>
      <c r="AAQ182" s="2"/>
      <c r="AAR182" s="2"/>
      <c r="AAS182" s="2"/>
      <c r="AAT182" s="2"/>
      <c r="AAU182" s="2"/>
      <c r="AAV182" s="2"/>
      <c r="AAW182" s="2"/>
      <c r="AAX182" s="2"/>
      <c r="AAY182" s="2"/>
      <c r="AAZ182" s="2"/>
      <c r="ABA182" s="2"/>
      <c r="ABB182" s="2"/>
      <c r="ABC182" s="2"/>
      <c r="ABD182" s="2"/>
      <c r="ABE182" s="2"/>
      <c r="ABF182" s="2"/>
      <c r="ABG182" s="2"/>
      <c r="ABH182" s="2"/>
      <c r="ABI182" s="2"/>
      <c r="ABJ182" s="2"/>
      <c r="ABK182" s="2"/>
      <c r="ABL182" s="2"/>
      <c r="ABM182" s="2"/>
      <c r="ABN182" s="2"/>
      <c r="ABO182" s="2"/>
      <c r="ABP182" s="2"/>
      <c r="ABQ182" s="2"/>
      <c r="ABR182" s="2"/>
      <c r="ABS182" s="2"/>
      <c r="ABT182" s="2"/>
      <c r="ABU182" s="2"/>
      <c r="ABV182" s="2"/>
      <c r="ABW182" s="2"/>
      <c r="ABX182" s="2"/>
      <c r="ABY182" s="2"/>
      <c r="ABZ182" s="2"/>
      <c r="ACA182" s="2"/>
      <c r="ACB182" s="2"/>
      <c r="ACC182" s="2"/>
      <c r="ACD182" s="2"/>
      <c r="ACE182" s="2"/>
      <c r="ACF182" s="2"/>
      <c r="ACG182" s="2"/>
      <c r="ACH182" s="2"/>
      <c r="ACI182" s="2"/>
      <c r="ACJ182" s="2"/>
      <c r="ACK182" s="2"/>
      <c r="ACL182" s="2"/>
      <c r="ACM182" s="2"/>
      <c r="ACN182" s="2"/>
      <c r="ACO182" s="2"/>
      <c r="ACP182" s="2"/>
      <c r="ACQ182" s="2"/>
      <c r="ACR182" s="2"/>
      <c r="ACS182" s="2"/>
      <c r="ACT182" s="2"/>
      <c r="ACU182" s="2"/>
      <c r="ACV182" s="2"/>
      <c r="ACW182" s="2"/>
      <c r="ACX182" s="2"/>
      <c r="ACY182" s="2"/>
      <c r="ACZ182" s="2"/>
      <c r="ADA182" s="2"/>
      <c r="ADB182" s="2"/>
      <c r="ADC182" s="2"/>
      <c r="ADD182" s="2"/>
      <c r="ADE182" s="2"/>
      <c r="ADF182" s="2"/>
      <c r="ADG182" s="2"/>
      <c r="ADH182" s="2"/>
      <c r="ADI182" s="2"/>
      <c r="ADJ182" s="2"/>
      <c r="ADK182" s="2"/>
      <c r="ADL182" s="2"/>
      <c r="ADM182" s="2"/>
      <c r="ADN182" s="2"/>
      <c r="ADO182" s="2"/>
      <c r="ADP182" s="2"/>
      <c r="ADQ182" s="2"/>
      <c r="ADR182" s="2"/>
      <c r="ADS182" s="2"/>
      <c r="ADT182" s="2"/>
      <c r="ADU182" s="2"/>
      <c r="ADV182" s="2"/>
      <c r="ADW182" s="2"/>
      <c r="ADX182" s="2"/>
      <c r="ADY182" s="2"/>
      <c r="ADZ182" s="2"/>
      <c r="AEA182" s="2"/>
      <c r="AEB182" s="2"/>
      <c r="AEC182" s="2"/>
      <c r="AED182" s="2"/>
      <c r="AEE182" s="2"/>
      <c r="AEF182" s="2"/>
      <c r="AEG182" s="2"/>
      <c r="AEH182" s="2"/>
      <c r="AEI182" s="2"/>
      <c r="AEJ182" s="2"/>
      <c r="AEK182" s="2"/>
      <c r="AEL182" s="2"/>
      <c r="AEM182" s="2"/>
      <c r="AEN182" s="2"/>
      <c r="AEO182" s="2"/>
      <c r="AEP182" s="2"/>
      <c r="AEQ182" s="2"/>
      <c r="AER182" s="2"/>
      <c r="AES182" s="2"/>
      <c r="AET182" s="2"/>
      <c r="AEU182" s="2"/>
      <c r="AEV182" s="2"/>
      <c r="AEW182" s="2"/>
      <c r="AEX182" s="2"/>
      <c r="AEY182" s="2"/>
      <c r="AEZ182" s="2"/>
      <c r="AFA182" s="2"/>
      <c r="AFB182" s="2"/>
      <c r="AFC182" s="2"/>
      <c r="AFD182" s="2"/>
      <c r="AFE182" s="2"/>
      <c r="AFF182" s="2"/>
      <c r="AFG182" s="2"/>
      <c r="AFH182" s="2"/>
    </row>
    <row r="183" spans="1:840" s="4" customFormat="1" ht="18.75" customHeight="1" x14ac:dyDescent="0.2">
      <c r="A183" s="8">
        <v>3232</v>
      </c>
      <c r="B183" s="48" t="s">
        <v>46</v>
      </c>
      <c r="C183" s="132">
        <v>550</v>
      </c>
      <c r="D183" s="132">
        <v>398</v>
      </c>
      <c r="E183" s="132">
        <v>550</v>
      </c>
      <c r="F183" s="134">
        <v>550</v>
      </c>
      <c r="G183" s="133">
        <v>0</v>
      </c>
      <c r="H183" s="133">
        <v>0</v>
      </c>
      <c r="I183" s="110">
        <v>0</v>
      </c>
      <c r="J183" s="124"/>
      <c r="K183" s="135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/>
      <c r="HR183" s="2"/>
      <c r="HS183" s="2"/>
      <c r="HT183" s="2"/>
      <c r="HU183" s="2"/>
      <c r="HV183" s="2"/>
      <c r="HW183" s="2"/>
      <c r="HX183" s="2"/>
      <c r="HY183" s="2"/>
      <c r="HZ183" s="2"/>
      <c r="IA183" s="2"/>
      <c r="IB183" s="2"/>
      <c r="IC183" s="2"/>
      <c r="ID183" s="2"/>
      <c r="IE183" s="2"/>
      <c r="IF183" s="2"/>
      <c r="IG183" s="2"/>
      <c r="IH183" s="2"/>
      <c r="II183" s="2"/>
      <c r="IJ183" s="2"/>
      <c r="IK183" s="2"/>
      <c r="IL183" s="2"/>
      <c r="IM183" s="2"/>
      <c r="IN183" s="2"/>
      <c r="IO183" s="2"/>
      <c r="IP183" s="2"/>
      <c r="IQ183" s="2"/>
      <c r="IR183" s="2"/>
      <c r="IS183" s="2"/>
      <c r="IT183" s="2"/>
      <c r="IU183" s="2"/>
      <c r="IV183" s="2"/>
      <c r="IW183" s="2"/>
      <c r="IX183" s="2"/>
      <c r="IY183" s="2"/>
      <c r="IZ183" s="2"/>
      <c r="JA183" s="2"/>
      <c r="JB183" s="2"/>
      <c r="JC183" s="2"/>
      <c r="JD183" s="2"/>
      <c r="JE183" s="2"/>
      <c r="JF183" s="2"/>
      <c r="JG183" s="2"/>
      <c r="JH183" s="2"/>
      <c r="JI183" s="2"/>
      <c r="JJ183" s="2"/>
      <c r="JK183" s="2"/>
      <c r="JL183" s="2"/>
      <c r="JM183" s="2"/>
      <c r="JN183" s="2"/>
      <c r="JO183" s="2"/>
      <c r="JP183" s="2"/>
      <c r="JQ183" s="2"/>
      <c r="JR183" s="2"/>
      <c r="JS183" s="2"/>
      <c r="JT183" s="2"/>
      <c r="JU183" s="2"/>
      <c r="JV183" s="2"/>
      <c r="JW183" s="2"/>
      <c r="JX183" s="2"/>
      <c r="JY183" s="2"/>
      <c r="JZ183" s="2"/>
      <c r="KA183" s="2"/>
      <c r="KB183" s="2"/>
      <c r="KC183" s="2"/>
      <c r="KD183" s="2"/>
      <c r="KE183" s="2"/>
      <c r="KF183" s="2"/>
      <c r="KG183" s="2"/>
      <c r="KH183" s="2"/>
      <c r="KI183" s="2"/>
      <c r="KJ183" s="2"/>
      <c r="KK183" s="2"/>
      <c r="KL183" s="2"/>
      <c r="KM183" s="2"/>
      <c r="KN183" s="2"/>
      <c r="KO183" s="2"/>
      <c r="KP183" s="2"/>
      <c r="KQ183" s="2"/>
      <c r="KR183" s="2"/>
      <c r="KS183" s="2"/>
      <c r="KT183" s="2"/>
      <c r="KU183" s="2"/>
      <c r="KV183" s="2"/>
      <c r="KW183" s="2"/>
      <c r="KX183" s="2"/>
      <c r="KY183" s="2"/>
      <c r="KZ183" s="2"/>
      <c r="LA183" s="2"/>
      <c r="LB183" s="2"/>
      <c r="LC183" s="2"/>
      <c r="LD183" s="2"/>
      <c r="LE183" s="2"/>
      <c r="LF183" s="2"/>
      <c r="LG183" s="2"/>
      <c r="LH183" s="2"/>
      <c r="LI183" s="2"/>
      <c r="LJ183" s="2"/>
      <c r="LK183" s="2"/>
      <c r="LL183" s="2"/>
      <c r="LM183" s="2"/>
      <c r="LN183" s="2"/>
      <c r="LO183" s="2"/>
      <c r="LP183" s="2"/>
      <c r="LQ183" s="2"/>
      <c r="LR183" s="2"/>
      <c r="LS183" s="2"/>
      <c r="LT183" s="2"/>
      <c r="LU183" s="2"/>
      <c r="LV183" s="2"/>
      <c r="LW183" s="2"/>
      <c r="LX183" s="2"/>
      <c r="LY183" s="2"/>
      <c r="LZ183" s="2"/>
      <c r="MA183" s="2"/>
      <c r="MB183" s="2"/>
      <c r="MC183" s="2"/>
      <c r="MD183" s="2"/>
      <c r="ME183" s="2"/>
      <c r="MF183" s="2"/>
      <c r="MG183" s="2"/>
      <c r="MH183" s="2"/>
      <c r="MI183" s="2"/>
      <c r="MJ183" s="2"/>
      <c r="MK183" s="2"/>
      <c r="ML183" s="2"/>
      <c r="MM183" s="2"/>
      <c r="MN183" s="2"/>
      <c r="MO183" s="2"/>
      <c r="MP183" s="2"/>
      <c r="MQ183" s="2"/>
      <c r="MR183" s="2"/>
      <c r="MS183" s="2"/>
      <c r="MT183" s="2"/>
      <c r="MU183" s="2"/>
      <c r="MV183" s="2"/>
      <c r="MW183" s="2"/>
      <c r="MX183" s="2"/>
      <c r="MY183" s="2"/>
      <c r="MZ183" s="2"/>
      <c r="NA183" s="2"/>
      <c r="NB183" s="2"/>
      <c r="NC183" s="2"/>
      <c r="ND183" s="2"/>
      <c r="NE183" s="2"/>
      <c r="NF183" s="2"/>
      <c r="NG183" s="2"/>
      <c r="NH183" s="2"/>
      <c r="NI183" s="2"/>
      <c r="NJ183" s="2"/>
      <c r="NK183" s="2"/>
      <c r="NL183" s="2"/>
      <c r="NM183" s="2"/>
      <c r="NN183" s="2"/>
      <c r="NO183" s="2"/>
      <c r="NP183" s="2"/>
      <c r="NQ183" s="2"/>
      <c r="NR183" s="2"/>
      <c r="NS183" s="2"/>
      <c r="NT183" s="2"/>
      <c r="NU183" s="2"/>
      <c r="NV183" s="2"/>
      <c r="NW183" s="2"/>
      <c r="NX183" s="2"/>
      <c r="NY183" s="2"/>
      <c r="NZ183" s="2"/>
      <c r="OA183" s="2"/>
      <c r="OB183" s="2"/>
      <c r="OC183" s="2"/>
      <c r="OD183" s="2"/>
      <c r="OE183" s="2"/>
      <c r="OF183" s="2"/>
      <c r="OG183" s="2"/>
      <c r="OH183" s="2"/>
      <c r="OI183" s="2"/>
      <c r="OJ183" s="2"/>
      <c r="OK183" s="2"/>
      <c r="OL183" s="2"/>
      <c r="OM183" s="2"/>
      <c r="ON183" s="2"/>
      <c r="OO183" s="2"/>
      <c r="OP183" s="2"/>
      <c r="OQ183" s="2"/>
      <c r="OR183" s="2"/>
      <c r="OS183" s="2"/>
      <c r="OT183" s="2"/>
      <c r="OU183" s="2"/>
      <c r="OV183" s="2"/>
      <c r="OW183" s="2"/>
      <c r="OX183" s="2"/>
      <c r="OY183" s="2"/>
      <c r="OZ183" s="2"/>
      <c r="PA183" s="2"/>
      <c r="PB183" s="2"/>
      <c r="PC183" s="2"/>
      <c r="PD183" s="2"/>
      <c r="PE183" s="2"/>
      <c r="PF183" s="2"/>
      <c r="PG183" s="2"/>
      <c r="PH183" s="2"/>
      <c r="PI183" s="2"/>
      <c r="PJ183" s="2"/>
      <c r="PK183" s="2"/>
      <c r="PL183" s="2"/>
      <c r="PM183" s="2"/>
      <c r="PN183" s="2"/>
      <c r="PO183" s="2"/>
      <c r="PP183" s="2"/>
      <c r="PQ183" s="2"/>
      <c r="PR183" s="2"/>
      <c r="PS183" s="2"/>
      <c r="PT183" s="2"/>
      <c r="PU183" s="2"/>
      <c r="PV183" s="2"/>
      <c r="PW183" s="2"/>
      <c r="PX183" s="2"/>
      <c r="PY183" s="2"/>
      <c r="PZ183" s="2"/>
      <c r="QA183" s="2"/>
      <c r="QB183" s="2"/>
      <c r="QC183" s="2"/>
      <c r="QD183" s="2"/>
      <c r="QE183" s="2"/>
      <c r="QF183" s="2"/>
      <c r="QG183" s="2"/>
      <c r="QH183" s="2"/>
      <c r="QI183" s="2"/>
      <c r="QJ183" s="2"/>
      <c r="QK183" s="2"/>
      <c r="QL183" s="2"/>
      <c r="QM183" s="2"/>
      <c r="QN183" s="2"/>
      <c r="QO183" s="2"/>
      <c r="QP183" s="2"/>
      <c r="QQ183" s="2"/>
      <c r="QR183" s="2"/>
      <c r="QS183" s="2"/>
      <c r="QT183" s="2"/>
      <c r="QU183" s="2"/>
      <c r="QV183" s="2"/>
      <c r="QW183" s="2"/>
      <c r="QX183" s="2"/>
      <c r="QY183" s="2"/>
      <c r="QZ183" s="2"/>
      <c r="RA183" s="2"/>
      <c r="RB183" s="2"/>
      <c r="RC183" s="2"/>
      <c r="RD183" s="2"/>
      <c r="RE183" s="2"/>
      <c r="RF183" s="2"/>
      <c r="RG183" s="2"/>
      <c r="RH183" s="2"/>
      <c r="RI183" s="2"/>
      <c r="RJ183" s="2"/>
      <c r="RK183" s="2"/>
      <c r="RL183" s="2"/>
      <c r="RM183" s="2"/>
      <c r="RN183" s="2"/>
      <c r="RO183" s="2"/>
      <c r="RP183" s="2"/>
      <c r="RQ183" s="2"/>
      <c r="RR183" s="2"/>
      <c r="RS183" s="2"/>
      <c r="RT183" s="2"/>
      <c r="RU183" s="2"/>
      <c r="RV183" s="2"/>
      <c r="RW183" s="2"/>
      <c r="RX183" s="2"/>
      <c r="RY183" s="2"/>
      <c r="RZ183" s="2"/>
      <c r="SA183" s="2"/>
      <c r="SB183" s="2"/>
      <c r="SC183" s="2"/>
      <c r="SD183" s="2"/>
      <c r="SE183" s="2"/>
      <c r="SF183" s="2"/>
      <c r="SG183" s="2"/>
      <c r="SH183" s="2"/>
      <c r="SI183" s="2"/>
      <c r="SJ183" s="2"/>
      <c r="SK183" s="2"/>
      <c r="SL183" s="2"/>
      <c r="SM183" s="2"/>
      <c r="SN183" s="2"/>
      <c r="SO183" s="2"/>
      <c r="SP183" s="2"/>
      <c r="SQ183" s="2"/>
      <c r="SR183" s="2"/>
      <c r="SS183" s="2"/>
      <c r="ST183" s="2"/>
      <c r="SU183" s="2"/>
      <c r="SV183" s="2"/>
      <c r="SW183" s="2"/>
      <c r="SX183" s="2"/>
      <c r="SY183" s="2"/>
      <c r="SZ183" s="2"/>
      <c r="TA183" s="2"/>
      <c r="TB183" s="2"/>
      <c r="TC183" s="2"/>
      <c r="TD183" s="2"/>
      <c r="TE183" s="2"/>
      <c r="TF183" s="2"/>
      <c r="TG183" s="2"/>
      <c r="TH183" s="2"/>
      <c r="TI183" s="2"/>
      <c r="TJ183" s="2"/>
      <c r="TK183" s="2"/>
      <c r="TL183" s="2"/>
      <c r="TM183" s="2"/>
      <c r="TN183" s="2"/>
      <c r="TO183" s="2"/>
      <c r="TP183" s="2"/>
      <c r="TQ183" s="2"/>
      <c r="TR183" s="2"/>
      <c r="TS183" s="2"/>
      <c r="TT183" s="2"/>
      <c r="TU183" s="2"/>
      <c r="TV183" s="2"/>
      <c r="TW183" s="2"/>
      <c r="TX183" s="2"/>
      <c r="TY183" s="2"/>
      <c r="TZ183" s="2"/>
      <c r="UA183" s="2"/>
      <c r="UB183" s="2"/>
      <c r="UC183" s="2"/>
      <c r="UD183" s="2"/>
      <c r="UE183" s="2"/>
      <c r="UF183" s="2"/>
      <c r="UG183" s="2"/>
      <c r="UH183" s="2"/>
      <c r="UI183" s="2"/>
      <c r="UJ183" s="2"/>
      <c r="UK183" s="2"/>
      <c r="UL183" s="2"/>
      <c r="UM183" s="2"/>
      <c r="UN183" s="2"/>
      <c r="UO183" s="2"/>
      <c r="UP183" s="2"/>
      <c r="UQ183" s="2"/>
      <c r="UR183" s="2"/>
      <c r="US183" s="2"/>
      <c r="UT183" s="2"/>
      <c r="UU183" s="2"/>
      <c r="UV183" s="2"/>
      <c r="UW183" s="2"/>
      <c r="UX183" s="2"/>
      <c r="UY183" s="2"/>
      <c r="UZ183" s="2"/>
      <c r="VA183" s="2"/>
      <c r="VB183" s="2"/>
      <c r="VC183" s="2"/>
      <c r="VD183" s="2"/>
      <c r="VE183" s="2"/>
      <c r="VF183" s="2"/>
      <c r="VG183" s="2"/>
      <c r="VH183" s="2"/>
      <c r="VI183" s="2"/>
      <c r="VJ183" s="2"/>
      <c r="VK183" s="2"/>
      <c r="VL183" s="2"/>
      <c r="VM183" s="2"/>
      <c r="VN183" s="2"/>
      <c r="VO183" s="2"/>
      <c r="VP183" s="2"/>
      <c r="VQ183" s="2"/>
      <c r="VR183" s="2"/>
      <c r="VS183" s="2"/>
      <c r="VT183" s="2"/>
      <c r="VU183" s="2"/>
      <c r="VV183" s="2"/>
      <c r="VW183" s="2"/>
      <c r="VX183" s="2"/>
      <c r="VY183" s="2"/>
      <c r="VZ183" s="2"/>
      <c r="WA183" s="2"/>
      <c r="WB183" s="2"/>
      <c r="WC183" s="2"/>
      <c r="WD183" s="2"/>
      <c r="WE183" s="2"/>
      <c r="WF183" s="2"/>
      <c r="WG183" s="2"/>
      <c r="WH183" s="2"/>
      <c r="WI183" s="2"/>
      <c r="WJ183" s="2"/>
      <c r="WK183" s="2"/>
      <c r="WL183" s="2"/>
      <c r="WM183" s="2"/>
      <c r="WN183" s="2"/>
      <c r="WO183" s="2"/>
      <c r="WP183" s="2"/>
      <c r="WQ183" s="2"/>
      <c r="WR183" s="2"/>
      <c r="WS183" s="2"/>
      <c r="WT183" s="2"/>
      <c r="WU183" s="2"/>
      <c r="WV183" s="2"/>
      <c r="WW183" s="2"/>
      <c r="WX183" s="2"/>
      <c r="WY183" s="2"/>
      <c r="WZ183" s="2"/>
      <c r="XA183" s="2"/>
      <c r="XB183" s="2"/>
      <c r="XC183" s="2"/>
      <c r="XD183" s="2"/>
      <c r="XE183" s="2"/>
      <c r="XF183" s="2"/>
      <c r="XG183" s="2"/>
      <c r="XH183" s="2"/>
      <c r="XI183" s="2"/>
      <c r="XJ183" s="2"/>
      <c r="XK183" s="2"/>
      <c r="XL183" s="2"/>
      <c r="XM183" s="2"/>
      <c r="XN183" s="2"/>
      <c r="XO183" s="2"/>
      <c r="XP183" s="2"/>
      <c r="XQ183" s="2"/>
      <c r="XR183" s="2"/>
      <c r="XS183" s="2"/>
      <c r="XT183" s="2"/>
      <c r="XU183" s="2"/>
      <c r="XV183" s="2"/>
      <c r="XW183" s="2"/>
      <c r="XX183" s="2"/>
      <c r="XY183" s="2"/>
      <c r="XZ183" s="2"/>
      <c r="YA183" s="2"/>
      <c r="YB183" s="2"/>
      <c r="YC183" s="2"/>
      <c r="YD183" s="2"/>
      <c r="YE183" s="2"/>
      <c r="YF183" s="2"/>
      <c r="YG183" s="2"/>
      <c r="YH183" s="2"/>
      <c r="YI183" s="2"/>
      <c r="YJ183" s="2"/>
      <c r="YK183" s="2"/>
      <c r="YL183" s="2"/>
      <c r="YM183" s="2"/>
      <c r="YN183" s="2"/>
      <c r="YO183" s="2"/>
      <c r="YP183" s="2"/>
      <c r="YQ183" s="2"/>
      <c r="YR183" s="2"/>
      <c r="YS183" s="2"/>
      <c r="YT183" s="2"/>
      <c r="YU183" s="2"/>
      <c r="YV183" s="2"/>
      <c r="YW183" s="2"/>
      <c r="YX183" s="2"/>
      <c r="YY183" s="2"/>
      <c r="YZ183" s="2"/>
      <c r="ZA183" s="2"/>
      <c r="ZB183" s="2"/>
      <c r="ZC183" s="2"/>
      <c r="ZD183" s="2"/>
      <c r="ZE183" s="2"/>
      <c r="ZF183" s="2"/>
      <c r="ZG183" s="2"/>
      <c r="ZH183" s="2"/>
      <c r="ZI183" s="2"/>
      <c r="ZJ183" s="2"/>
      <c r="ZK183" s="2"/>
      <c r="ZL183" s="2"/>
      <c r="ZM183" s="2"/>
      <c r="ZN183" s="2"/>
      <c r="ZO183" s="2"/>
      <c r="ZP183" s="2"/>
      <c r="ZQ183" s="2"/>
      <c r="ZR183" s="2"/>
      <c r="ZS183" s="2"/>
      <c r="ZT183" s="2"/>
      <c r="ZU183" s="2"/>
      <c r="ZV183" s="2"/>
      <c r="ZW183" s="2"/>
      <c r="ZX183" s="2"/>
      <c r="ZY183" s="2"/>
      <c r="ZZ183" s="2"/>
      <c r="AAA183" s="2"/>
      <c r="AAB183" s="2"/>
      <c r="AAC183" s="2"/>
      <c r="AAD183" s="2"/>
      <c r="AAE183" s="2"/>
      <c r="AAF183" s="2"/>
      <c r="AAG183" s="2"/>
      <c r="AAH183" s="2"/>
      <c r="AAI183" s="2"/>
      <c r="AAJ183" s="2"/>
      <c r="AAK183" s="2"/>
      <c r="AAL183" s="2"/>
      <c r="AAM183" s="2"/>
      <c r="AAN183" s="2"/>
      <c r="AAO183" s="2"/>
      <c r="AAP183" s="2"/>
      <c r="AAQ183" s="2"/>
      <c r="AAR183" s="2"/>
      <c r="AAS183" s="2"/>
      <c r="AAT183" s="2"/>
      <c r="AAU183" s="2"/>
      <c r="AAV183" s="2"/>
      <c r="AAW183" s="2"/>
      <c r="AAX183" s="2"/>
      <c r="AAY183" s="2"/>
      <c r="AAZ183" s="2"/>
      <c r="ABA183" s="2"/>
      <c r="ABB183" s="2"/>
      <c r="ABC183" s="2"/>
      <c r="ABD183" s="2"/>
      <c r="ABE183" s="2"/>
      <c r="ABF183" s="2"/>
      <c r="ABG183" s="2"/>
      <c r="ABH183" s="2"/>
      <c r="ABI183" s="2"/>
      <c r="ABJ183" s="2"/>
      <c r="ABK183" s="2"/>
      <c r="ABL183" s="2"/>
      <c r="ABM183" s="2"/>
      <c r="ABN183" s="2"/>
      <c r="ABO183" s="2"/>
      <c r="ABP183" s="2"/>
      <c r="ABQ183" s="2"/>
      <c r="ABR183" s="2"/>
      <c r="ABS183" s="2"/>
      <c r="ABT183" s="2"/>
      <c r="ABU183" s="2"/>
      <c r="ABV183" s="2"/>
      <c r="ABW183" s="2"/>
      <c r="ABX183" s="2"/>
      <c r="ABY183" s="2"/>
      <c r="ABZ183" s="2"/>
      <c r="ACA183" s="2"/>
      <c r="ACB183" s="2"/>
      <c r="ACC183" s="2"/>
      <c r="ACD183" s="2"/>
      <c r="ACE183" s="2"/>
      <c r="ACF183" s="2"/>
      <c r="ACG183" s="2"/>
      <c r="ACH183" s="2"/>
      <c r="ACI183" s="2"/>
      <c r="ACJ183" s="2"/>
      <c r="ACK183" s="2"/>
      <c r="ACL183" s="2"/>
      <c r="ACM183" s="2"/>
      <c r="ACN183" s="2"/>
      <c r="ACO183" s="2"/>
      <c r="ACP183" s="2"/>
      <c r="ACQ183" s="2"/>
      <c r="ACR183" s="2"/>
      <c r="ACS183" s="2"/>
      <c r="ACT183" s="2"/>
      <c r="ACU183" s="2"/>
      <c r="ACV183" s="2"/>
      <c r="ACW183" s="2"/>
      <c r="ACX183" s="2"/>
      <c r="ACY183" s="2"/>
      <c r="ACZ183" s="2"/>
      <c r="ADA183" s="2"/>
      <c r="ADB183" s="2"/>
      <c r="ADC183" s="2"/>
      <c r="ADD183" s="2"/>
      <c r="ADE183" s="2"/>
      <c r="ADF183" s="2"/>
      <c r="ADG183" s="2"/>
      <c r="ADH183" s="2"/>
      <c r="ADI183" s="2"/>
      <c r="ADJ183" s="2"/>
      <c r="ADK183" s="2"/>
      <c r="ADL183" s="2"/>
      <c r="ADM183" s="2"/>
      <c r="ADN183" s="2"/>
      <c r="ADO183" s="2"/>
      <c r="ADP183" s="2"/>
      <c r="ADQ183" s="2"/>
      <c r="ADR183" s="2"/>
      <c r="ADS183" s="2"/>
      <c r="ADT183" s="2"/>
      <c r="ADU183" s="2"/>
      <c r="ADV183" s="2"/>
      <c r="ADW183" s="2"/>
      <c r="ADX183" s="2"/>
      <c r="ADY183" s="2"/>
      <c r="ADZ183" s="2"/>
      <c r="AEA183" s="2"/>
      <c r="AEB183" s="2"/>
      <c r="AEC183" s="2"/>
      <c r="AED183" s="2"/>
      <c r="AEE183" s="2"/>
      <c r="AEF183" s="2"/>
      <c r="AEG183" s="2"/>
      <c r="AEH183" s="2"/>
      <c r="AEI183" s="2"/>
      <c r="AEJ183" s="2"/>
      <c r="AEK183" s="2"/>
      <c r="AEL183" s="2"/>
      <c r="AEM183" s="2"/>
      <c r="AEN183" s="2"/>
      <c r="AEO183" s="2"/>
      <c r="AEP183" s="2"/>
      <c r="AEQ183" s="2"/>
      <c r="AER183" s="2"/>
      <c r="AES183" s="2"/>
      <c r="AET183" s="2"/>
      <c r="AEU183" s="2"/>
      <c r="AEV183" s="2"/>
      <c r="AEW183" s="2"/>
      <c r="AEX183" s="2"/>
      <c r="AEY183" s="2"/>
      <c r="AEZ183" s="2"/>
      <c r="AFA183" s="2"/>
      <c r="AFB183" s="2"/>
      <c r="AFC183" s="2"/>
      <c r="AFD183" s="2"/>
      <c r="AFE183" s="2"/>
      <c r="AFF183" s="2"/>
      <c r="AFG183" s="2"/>
      <c r="AFH183" s="2"/>
    </row>
    <row r="184" spans="1:840" ht="20.25" customHeight="1" x14ac:dyDescent="0.2">
      <c r="A184" s="8">
        <v>3233</v>
      </c>
      <c r="B184" s="48" t="s">
        <v>20</v>
      </c>
      <c r="C184" s="132">
        <v>66</v>
      </c>
      <c r="D184" s="132">
        <v>66</v>
      </c>
      <c r="E184" s="132">
        <v>66</v>
      </c>
      <c r="F184" s="134">
        <v>66</v>
      </c>
      <c r="G184" s="133">
        <v>0</v>
      </c>
      <c r="H184" s="133">
        <v>0</v>
      </c>
      <c r="I184" s="110">
        <v>0</v>
      </c>
      <c r="J184" s="124"/>
      <c r="K184" s="135"/>
    </row>
    <row r="185" spans="1:840" ht="19.5" customHeight="1" x14ac:dyDescent="0.2">
      <c r="A185" s="8">
        <v>3234</v>
      </c>
      <c r="B185" s="48" t="s">
        <v>94</v>
      </c>
      <c r="C185" s="132">
        <v>100</v>
      </c>
      <c r="D185" s="132">
        <v>0</v>
      </c>
      <c r="E185" s="132">
        <v>100</v>
      </c>
      <c r="F185" s="132">
        <v>100</v>
      </c>
      <c r="G185" s="133">
        <v>0</v>
      </c>
      <c r="H185" s="133">
        <v>0</v>
      </c>
      <c r="I185" s="109">
        <v>0</v>
      </c>
      <c r="J185" s="136"/>
      <c r="K185" s="137"/>
    </row>
    <row r="186" spans="1:840" ht="18.75" customHeight="1" x14ac:dyDescent="0.2">
      <c r="A186" s="8">
        <v>3237</v>
      </c>
      <c r="B186" s="48" t="s">
        <v>58</v>
      </c>
      <c r="C186" s="132">
        <v>3982</v>
      </c>
      <c r="D186" s="132">
        <v>3982</v>
      </c>
      <c r="E186" s="132">
        <v>3982</v>
      </c>
      <c r="F186" s="134">
        <v>3982</v>
      </c>
      <c r="G186" s="133">
        <v>0</v>
      </c>
      <c r="H186" s="133">
        <v>0</v>
      </c>
      <c r="I186" s="110">
        <v>0</v>
      </c>
      <c r="J186" s="124"/>
      <c r="K186" s="135"/>
    </row>
    <row r="187" spans="1:840" s="4" customFormat="1" ht="19.5" customHeight="1" x14ac:dyDescent="0.2">
      <c r="A187" s="8">
        <v>3239</v>
      </c>
      <c r="B187" s="48" t="s">
        <v>70</v>
      </c>
      <c r="C187" s="132">
        <v>1991</v>
      </c>
      <c r="D187" s="132">
        <v>1991</v>
      </c>
      <c r="E187" s="132">
        <v>1991</v>
      </c>
      <c r="F187" s="134">
        <v>1991</v>
      </c>
      <c r="G187" s="133">
        <v>0</v>
      </c>
      <c r="H187" s="133">
        <v>0</v>
      </c>
      <c r="I187" s="110">
        <v>0</v>
      </c>
      <c r="J187" s="124"/>
      <c r="K187" s="135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  <c r="HK187" s="2"/>
      <c r="HL187" s="2"/>
      <c r="HM187" s="2"/>
      <c r="HN187" s="2"/>
      <c r="HO187" s="2"/>
      <c r="HP187" s="2"/>
      <c r="HQ187" s="2"/>
      <c r="HR187" s="2"/>
      <c r="HS187" s="2"/>
      <c r="HT187" s="2"/>
      <c r="HU187" s="2"/>
      <c r="HV187" s="2"/>
      <c r="HW187" s="2"/>
      <c r="HX187" s="2"/>
      <c r="HY187" s="2"/>
      <c r="HZ187" s="2"/>
      <c r="IA187" s="2"/>
      <c r="IB187" s="2"/>
      <c r="IC187" s="2"/>
      <c r="ID187" s="2"/>
      <c r="IE187" s="2"/>
      <c r="IF187" s="2"/>
      <c r="IG187" s="2"/>
      <c r="IH187" s="2"/>
      <c r="II187" s="2"/>
      <c r="IJ187" s="2"/>
      <c r="IK187" s="2"/>
      <c r="IL187" s="2"/>
      <c r="IM187" s="2"/>
      <c r="IN187" s="2"/>
      <c r="IO187" s="2"/>
      <c r="IP187" s="2"/>
      <c r="IQ187" s="2"/>
      <c r="IR187" s="2"/>
      <c r="IS187" s="2"/>
      <c r="IT187" s="2"/>
      <c r="IU187" s="2"/>
      <c r="IV187" s="2"/>
      <c r="IW187" s="2"/>
      <c r="IX187" s="2"/>
      <c r="IY187" s="2"/>
      <c r="IZ187" s="2"/>
      <c r="JA187" s="2"/>
      <c r="JB187" s="2"/>
      <c r="JC187" s="2"/>
      <c r="JD187" s="2"/>
      <c r="JE187" s="2"/>
      <c r="JF187" s="2"/>
      <c r="JG187" s="2"/>
      <c r="JH187" s="2"/>
      <c r="JI187" s="2"/>
      <c r="JJ187" s="2"/>
      <c r="JK187" s="2"/>
      <c r="JL187" s="2"/>
      <c r="JM187" s="2"/>
      <c r="JN187" s="2"/>
      <c r="JO187" s="2"/>
      <c r="JP187" s="2"/>
      <c r="JQ187" s="2"/>
      <c r="JR187" s="2"/>
      <c r="JS187" s="2"/>
      <c r="JT187" s="2"/>
      <c r="JU187" s="2"/>
      <c r="JV187" s="2"/>
      <c r="JW187" s="2"/>
      <c r="JX187" s="2"/>
      <c r="JY187" s="2"/>
      <c r="JZ187" s="2"/>
      <c r="KA187" s="2"/>
      <c r="KB187" s="2"/>
      <c r="KC187" s="2"/>
      <c r="KD187" s="2"/>
      <c r="KE187" s="2"/>
      <c r="KF187" s="2"/>
      <c r="KG187" s="2"/>
      <c r="KH187" s="2"/>
      <c r="KI187" s="2"/>
      <c r="KJ187" s="2"/>
      <c r="KK187" s="2"/>
      <c r="KL187" s="2"/>
      <c r="KM187" s="2"/>
      <c r="KN187" s="2"/>
      <c r="KO187" s="2"/>
      <c r="KP187" s="2"/>
      <c r="KQ187" s="2"/>
      <c r="KR187" s="2"/>
      <c r="KS187" s="2"/>
      <c r="KT187" s="2"/>
      <c r="KU187" s="2"/>
      <c r="KV187" s="2"/>
      <c r="KW187" s="2"/>
      <c r="KX187" s="2"/>
      <c r="KY187" s="2"/>
      <c r="KZ187" s="2"/>
      <c r="LA187" s="2"/>
      <c r="LB187" s="2"/>
      <c r="LC187" s="2"/>
      <c r="LD187" s="2"/>
      <c r="LE187" s="2"/>
      <c r="LF187" s="2"/>
      <c r="LG187" s="2"/>
      <c r="LH187" s="2"/>
      <c r="LI187" s="2"/>
      <c r="LJ187" s="2"/>
      <c r="LK187" s="2"/>
      <c r="LL187" s="2"/>
      <c r="LM187" s="2"/>
      <c r="LN187" s="2"/>
      <c r="LO187" s="2"/>
      <c r="LP187" s="2"/>
      <c r="LQ187" s="2"/>
      <c r="LR187" s="2"/>
      <c r="LS187" s="2"/>
      <c r="LT187" s="2"/>
      <c r="LU187" s="2"/>
      <c r="LV187" s="2"/>
      <c r="LW187" s="2"/>
      <c r="LX187" s="2"/>
      <c r="LY187" s="2"/>
      <c r="LZ187" s="2"/>
      <c r="MA187" s="2"/>
      <c r="MB187" s="2"/>
      <c r="MC187" s="2"/>
      <c r="MD187" s="2"/>
      <c r="ME187" s="2"/>
      <c r="MF187" s="2"/>
      <c r="MG187" s="2"/>
      <c r="MH187" s="2"/>
      <c r="MI187" s="2"/>
      <c r="MJ187" s="2"/>
      <c r="MK187" s="2"/>
      <c r="ML187" s="2"/>
      <c r="MM187" s="2"/>
      <c r="MN187" s="2"/>
      <c r="MO187" s="2"/>
      <c r="MP187" s="2"/>
      <c r="MQ187" s="2"/>
      <c r="MR187" s="2"/>
      <c r="MS187" s="2"/>
      <c r="MT187" s="2"/>
      <c r="MU187" s="2"/>
      <c r="MV187" s="2"/>
      <c r="MW187" s="2"/>
      <c r="MX187" s="2"/>
      <c r="MY187" s="2"/>
      <c r="MZ187" s="2"/>
      <c r="NA187" s="2"/>
      <c r="NB187" s="2"/>
      <c r="NC187" s="2"/>
      <c r="ND187" s="2"/>
      <c r="NE187" s="2"/>
      <c r="NF187" s="2"/>
      <c r="NG187" s="2"/>
      <c r="NH187" s="2"/>
      <c r="NI187" s="2"/>
      <c r="NJ187" s="2"/>
      <c r="NK187" s="2"/>
      <c r="NL187" s="2"/>
      <c r="NM187" s="2"/>
      <c r="NN187" s="2"/>
      <c r="NO187" s="2"/>
      <c r="NP187" s="2"/>
      <c r="NQ187" s="2"/>
      <c r="NR187" s="2"/>
      <c r="NS187" s="2"/>
      <c r="NT187" s="2"/>
      <c r="NU187" s="2"/>
      <c r="NV187" s="2"/>
      <c r="NW187" s="2"/>
      <c r="NX187" s="2"/>
      <c r="NY187" s="2"/>
      <c r="NZ187" s="2"/>
      <c r="OA187" s="2"/>
      <c r="OB187" s="2"/>
      <c r="OC187" s="2"/>
      <c r="OD187" s="2"/>
      <c r="OE187" s="2"/>
      <c r="OF187" s="2"/>
      <c r="OG187" s="2"/>
      <c r="OH187" s="2"/>
      <c r="OI187" s="2"/>
      <c r="OJ187" s="2"/>
      <c r="OK187" s="2"/>
      <c r="OL187" s="2"/>
      <c r="OM187" s="2"/>
      <c r="ON187" s="2"/>
      <c r="OO187" s="2"/>
      <c r="OP187" s="2"/>
      <c r="OQ187" s="2"/>
      <c r="OR187" s="2"/>
      <c r="OS187" s="2"/>
      <c r="OT187" s="2"/>
      <c r="OU187" s="2"/>
      <c r="OV187" s="2"/>
      <c r="OW187" s="2"/>
      <c r="OX187" s="2"/>
      <c r="OY187" s="2"/>
      <c r="OZ187" s="2"/>
      <c r="PA187" s="2"/>
      <c r="PB187" s="2"/>
      <c r="PC187" s="2"/>
      <c r="PD187" s="2"/>
      <c r="PE187" s="2"/>
      <c r="PF187" s="2"/>
      <c r="PG187" s="2"/>
      <c r="PH187" s="2"/>
      <c r="PI187" s="2"/>
      <c r="PJ187" s="2"/>
      <c r="PK187" s="2"/>
      <c r="PL187" s="2"/>
      <c r="PM187" s="2"/>
      <c r="PN187" s="2"/>
      <c r="PO187" s="2"/>
      <c r="PP187" s="2"/>
      <c r="PQ187" s="2"/>
      <c r="PR187" s="2"/>
      <c r="PS187" s="2"/>
      <c r="PT187" s="2"/>
      <c r="PU187" s="2"/>
      <c r="PV187" s="2"/>
      <c r="PW187" s="2"/>
      <c r="PX187" s="2"/>
      <c r="PY187" s="2"/>
      <c r="PZ187" s="2"/>
      <c r="QA187" s="2"/>
      <c r="QB187" s="2"/>
      <c r="QC187" s="2"/>
      <c r="QD187" s="2"/>
      <c r="QE187" s="2"/>
      <c r="QF187" s="2"/>
      <c r="QG187" s="2"/>
      <c r="QH187" s="2"/>
      <c r="QI187" s="2"/>
      <c r="QJ187" s="2"/>
      <c r="QK187" s="2"/>
      <c r="QL187" s="2"/>
      <c r="QM187" s="2"/>
      <c r="QN187" s="2"/>
      <c r="QO187" s="2"/>
      <c r="QP187" s="2"/>
      <c r="QQ187" s="2"/>
      <c r="QR187" s="2"/>
      <c r="QS187" s="2"/>
      <c r="QT187" s="2"/>
      <c r="QU187" s="2"/>
      <c r="QV187" s="2"/>
      <c r="QW187" s="2"/>
      <c r="QX187" s="2"/>
      <c r="QY187" s="2"/>
      <c r="QZ187" s="2"/>
      <c r="RA187" s="2"/>
      <c r="RB187" s="2"/>
      <c r="RC187" s="2"/>
      <c r="RD187" s="2"/>
      <c r="RE187" s="2"/>
      <c r="RF187" s="2"/>
      <c r="RG187" s="2"/>
      <c r="RH187" s="2"/>
      <c r="RI187" s="2"/>
      <c r="RJ187" s="2"/>
      <c r="RK187" s="2"/>
      <c r="RL187" s="2"/>
      <c r="RM187" s="2"/>
      <c r="RN187" s="2"/>
      <c r="RO187" s="2"/>
      <c r="RP187" s="2"/>
      <c r="RQ187" s="2"/>
      <c r="RR187" s="2"/>
      <c r="RS187" s="2"/>
      <c r="RT187" s="2"/>
      <c r="RU187" s="2"/>
      <c r="RV187" s="2"/>
      <c r="RW187" s="2"/>
      <c r="RX187" s="2"/>
      <c r="RY187" s="2"/>
      <c r="RZ187" s="2"/>
      <c r="SA187" s="2"/>
      <c r="SB187" s="2"/>
      <c r="SC187" s="2"/>
      <c r="SD187" s="2"/>
      <c r="SE187" s="2"/>
      <c r="SF187" s="2"/>
      <c r="SG187" s="2"/>
      <c r="SH187" s="2"/>
      <c r="SI187" s="2"/>
      <c r="SJ187" s="2"/>
      <c r="SK187" s="2"/>
      <c r="SL187" s="2"/>
      <c r="SM187" s="2"/>
      <c r="SN187" s="2"/>
      <c r="SO187" s="2"/>
      <c r="SP187" s="2"/>
      <c r="SQ187" s="2"/>
      <c r="SR187" s="2"/>
      <c r="SS187" s="2"/>
      <c r="ST187" s="2"/>
      <c r="SU187" s="2"/>
      <c r="SV187" s="2"/>
      <c r="SW187" s="2"/>
      <c r="SX187" s="2"/>
      <c r="SY187" s="2"/>
      <c r="SZ187" s="2"/>
      <c r="TA187" s="2"/>
      <c r="TB187" s="2"/>
      <c r="TC187" s="2"/>
      <c r="TD187" s="2"/>
      <c r="TE187" s="2"/>
      <c r="TF187" s="2"/>
      <c r="TG187" s="2"/>
      <c r="TH187" s="2"/>
      <c r="TI187" s="2"/>
      <c r="TJ187" s="2"/>
      <c r="TK187" s="2"/>
      <c r="TL187" s="2"/>
      <c r="TM187" s="2"/>
      <c r="TN187" s="2"/>
      <c r="TO187" s="2"/>
      <c r="TP187" s="2"/>
      <c r="TQ187" s="2"/>
      <c r="TR187" s="2"/>
      <c r="TS187" s="2"/>
      <c r="TT187" s="2"/>
      <c r="TU187" s="2"/>
      <c r="TV187" s="2"/>
      <c r="TW187" s="2"/>
      <c r="TX187" s="2"/>
      <c r="TY187" s="2"/>
      <c r="TZ187" s="2"/>
      <c r="UA187" s="2"/>
      <c r="UB187" s="2"/>
      <c r="UC187" s="2"/>
      <c r="UD187" s="2"/>
      <c r="UE187" s="2"/>
      <c r="UF187" s="2"/>
      <c r="UG187" s="2"/>
      <c r="UH187" s="2"/>
      <c r="UI187" s="2"/>
      <c r="UJ187" s="2"/>
      <c r="UK187" s="2"/>
      <c r="UL187" s="2"/>
      <c r="UM187" s="2"/>
      <c r="UN187" s="2"/>
      <c r="UO187" s="2"/>
      <c r="UP187" s="2"/>
      <c r="UQ187" s="2"/>
      <c r="UR187" s="2"/>
      <c r="US187" s="2"/>
      <c r="UT187" s="2"/>
      <c r="UU187" s="2"/>
      <c r="UV187" s="2"/>
      <c r="UW187" s="2"/>
      <c r="UX187" s="2"/>
      <c r="UY187" s="2"/>
      <c r="UZ187" s="2"/>
      <c r="VA187" s="2"/>
      <c r="VB187" s="2"/>
      <c r="VC187" s="2"/>
      <c r="VD187" s="2"/>
      <c r="VE187" s="2"/>
      <c r="VF187" s="2"/>
      <c r="VG187" s="2"/>
      <c r="VH187" s="2"/>
      <c r="VI187" s="2"/>
      <c r="VJ187" s="2"/>
      <c r="VK187" s="2"/>
      <c r="VL187" s="2"/>
      <c r="VM187" s="2"/>
      <c r="VN187" s="2"/>
      <c r="VO187" s="2"/>
      <c r="VP187" s="2"/>
      <c r="VQ187" s="2"/>
      <c r="VR187" s="2"/>
      <c r="VS187" s="2"/>
      <c r="VT187" s="2"/>
      <c r="VU187" s="2"/>
      <c r="VV187" s="2"/>
      <c r="VW187" s="2"/>
      <c r="VX187" s="2"/>
      <c r="VY187" s="2"/>
      <c r="VZ187" s="2"/>
      <c r="WA187" s="2"/>
      <c r="WB187" s="2"/>
      <c r="WC187" s="2"/>
      <c r="WD187" s="2"/>
      <c r="WE187" s="2"/>
      <c r="WF187" s="2"/>
      <c r="WG187" s="2"/>
      <c r="WH187" s="2"/>
      <c r="WI187" s="2"/>
      <c r="WJ187" s="2"/>
      <c r="WK187" s="2"/>
      <c r="WL187" s="2"/>
      <c r="WM187" s="2"/>
      <c r="WN187" s="2"/>
      <c r="WO187" s="2"/>
      <c r="WP187" s="2"/>
      <c r="WQ187" s="2"/>
      <c r="WR187" s="2"/>
      <c r="WS187" s="2"/>
      <c r="WT187" s="2"/>
      <c r="WU187" s="2"/>
      <c r="WV187" s="2"/>
      <c r="WW187" s="2"/>
      <c r="WX187" s="2"/>
      <c r="WY187" s="2"/>
      <c r="WZ187" s="2"/>
      <c r="XA187" s="2"/>
      <c r="XB187" s="2"/>
      <c r="XC187" s="2"/>
      <c r="XD187" s="2"/>
      <c r="XE187" s="2"/>
      <c r="XF187" s="2"/>
      <c r="XG187" s="2"/>
      <c r="XH187" s="2"/>
      <c r="XI187" s="2"/>
      <c r="XJ187" s="2"/>
      <c r="XK187" s="2"/>
      <c r="XL187" s="2"/>
      <c r="XM187" s="2"/>
      <c r="XN187" s="2"/>
      <c r="XO187" s="2"/>
      <c r="XP187" s="2"/>
      <c r="XQ187" s="2"/>
      <c r="XR187" s="2"/>
      <c r="XS187" s="2"/>
      <c r="XT187" s="2"/>
      <c r="XU187" s="2"/>
      <c r="XV187" s="2"/>
      <c r="XW187" s="2"/>
      <c r="XX187" s="2"/>
      <c r="XY187" s="2"/>
      <c r="XZ187" s="2"/>
      <c r="YA187" s="2"/>
      <c r="YB187" s="2"/>
      <c r="YC187" s="2"/>
      <c r="YD187" s="2"/>
      <c r="YE187" s="2"/>
      <c r="YF187" s="2"/>
      <c r="YG187" s="2"/>
      <c r="YH187" s="2"/>
      <c r="YI187" s="2"/>
      <c r="YJ187" s="2"/>
      <c r="YK187" s="2"/>
      <c r="YL187" s="2"/>
      <c r="YM187" s="2"/>
      <c r="YN187" s="2"/>
      <c r="YO187" s="2"/>
      <c r="YP187" s="2"/>
      <c r="YQ187" s="2"/>
      <c r="YR187" s="2"/>
      <c r="YS187" s="2"/>
      <c r="YT187" s="2"/>
      <c r="YU187" s="2"/>
      <c r="YV187" s="2"/>
      <c r="YW187" s="2"/>
      <c r="YX187" s="2"/>
      <c r="YY187" s="2"/>
      <c r="YZ187" s="2"/>
      <c r="ZA187" s="2"/>
      <c r="ZB187" s="2"/>
      <c r="ZC187" s="2"/>
      <c r="ZD187" s="2"/>
      <c r="ZE187" s="2"/>
      <c r="ZF187" s="2"/>
      <c r="ZG187" s="2"/>
      <c r="ZH187" s="2"/>
      <c r="ZI187" s="2"/>
      <c r="ZJ187" s="2"/>
      <c r="ZK187" s="2"/>
      <c r="ZL187" s="2"/>
      <c r="ZM187" s="2"/>
      <c r="ZN187" s="2"/>
      <c r="ZO187" s="2"/>
      <c r="ZP187" s="2"/>
      <c r="ZQ187" s="2"/>
      <c r="ZR187" s="2"/>
      <c r="ZS187" s="2"/>
      <c r="ZT187" s="2"/>
      <c r="ZU187" s="2"/>
      <c r="ZV187" s="2"/>
      <c r="ZW187" s="2"/>
      <c r="ZX187" s="2"/>
      <c r="ZY187" s="2"/>
      <c r="ZZ187" s="2"/>
      <c r="AAA187" s="2"/>
      <c r="AAB187" s="2"/>
      <c r="AAC187" s="2"/>
      <c r="AAD187" s="2"/>
      <c r="AAE187" s="2"/>
      <c r="AAF187" s="2"/>
      <c r="AAG187" s="2"/>
      <c r="AAH187" s="2"/>
      <c r="AAI187" s="2"/>
      <c r="AAJ187" s="2"/>
      <c r="AAK187" s="2"/>
      <c r="AAL187" s="2"/>
      <c r="AAM187" s="2"/>
      <c r="AAN187" s="2"/>
      <c r="AAO187" s="2"/>
      <c r="AAP187" s="2"/>
      <c r="AAQ187" s="2"/>
      <c r="AAR187" s="2"/>
      <c r="AAS187" s="2"/>
      <c r="AAT187" s="2"/>
      <c r="AAU187" s="2"/>
      <c r="AAV187" s="2"/>
      <c r="AAW187" s="2"/>
      <c r="AAX187" s="2"/>
      <c r="AAY187" s="2"/>
      <c r="AAZ187" s="2"/>
      <c r="ABA187" s="2"/>
      <c r="ABB187" s="2"/>
      <c r="ABC187" s="2"/>
      <c r="ABD187" s="2"/>
      <c r="ABE187" s="2"/>
      <c r="ABF187" s="2"/>
      <c r="ABG187" s="2"/>
      <c r="ABH187" s="2"/>
      <c r="ABI187" s="2"/>
      <c r="ABJ187" s="2"/>
      <c r="ABK187" s="2"/>
      <c r="ABL187" s="2"/>
      <c r="ABM187" s="2"/>
      <c r="ABN187" s="2"/>
      <c r="ABO187" s="2"/>
      <c r="ABP187" s="2"/>
      <c r="ABQ187" s="2"/>
      <c r="ABR187" s="2"/>
      <c r="ABS187" s="2"/>
      <c r="ABT187" s="2"/>
      <c r="ABU187" s="2"/>
      <c r="ABV187" s="2"/>
      <c r="ABW187" s="2"/>
      <c r="ABX187" s="2"/>
      <c r="ABY187" s="2"/>
      <c r="ABZ187" s="2"/>
      <c r="ACA187" s="2"/>
      <c r="ACB187" s="2"/>
      <c r="ACC187" s="2"/>
      <c r="ACD187" s="2"/>
      <c r="ACE187" s="2"/>
      <c r="ACF187" s="2"/>
      <c r="ACG187" s="2"/>
      <c r="ACH187" s="2"/>
      <c r="ACI187" s="2"/>
      <c r="ACJ187" s="2"/>
      <c r="ACK187" s="2"/>
      <c r="ACL187" s="2"/>
      <c r="ACM187" s="2"/>
      <c r="ACN187" s="2"/>
      <c r="ACO187" s="2"/>
      <c r="ACP187" s="2"/>
      <c r="ACQ187" s="2"/>
      <c r="ACR187" s="2"/>
      <c r="ACS187" s="2"/>
      <c r="ACT187" s="2"/>
      <c r="ACU187" s="2"/>
      <c r="ACV187" s="2"/>
      <c r="ACW187" s="2"/>
      <c r="ACX187" s="2"/>
      <c r="ACY187" s="2"/>
      <c r="ACZ187" s="2"/>
      <c r="ADA187" s="2"/>
      <c r="ADB187" s="2"/>
      <c r="ADC187" s="2"/>
      <c r="ADD187" s="2"/>
      <c r="ADE187" s="2"/>
      <c r="ADF187" s="2"/>
      <c r="ADG187" s="2"/>
      <c r="ADH187" s="2"/>
      <c r="ADI187" s="2"/>
      <c r="ADJ187" s="2"/>
      <c r="ADK187" s="2"/>
      <c r="ADL187" s="2"/>
      <c r="ADM187" s="2"/>
      <c r="ADN187" s="2"/>
      <c r="ADO187" s="2"/>
      <c r="ADP187" s="2"/>
      <c r="ADQ187" s="2"/>
      <c r="ADR187" s="2"/>
      <c r="ADS187" s="2"/>
      <c r="ADT187" s="2"/>
      <c r="ADU187" s="2"/>
      <c r="ADV187" s="2"/>
      <c r="ADW187" s="2"/>
      <c r="ADX187" s="2"/>
      <c r="ADY187" s="2"/>
      <c r="ADZ187" s="2"/>
      <c r="AEA187" s="2"/>
      <c r="AEB187" s="2"/>
      <c r="AEC187" s="2"/>
      <c r="AED187" s="2"/>
      <c r="AEE187" s="2"/>
      <c r="AEF187" s="2"/>
      <c r="AEG187" s="2"/>
      <c r="AEH187" s="2"/>
      <c r="AEI187" s="2"/>
      <c r="AEJ187" s="2"/>
      <c r="AEK187" s="2"/>
      <c r="AEL187" s="2"/>
      <c r="AEM187" s="2"/>
      <c r="AEN187" s="2"/>
      <c r="AEO187" s="2"/>
      <c r="AEP187" s="2"/>
      <c r="AEQ187" s="2"/>
      <c r="AER187" s="2"/>
      <c r="AES187" s="2"/>
      <c r="AET187" s="2"/>
      <c r="AEU187" s="2"/>
      <c r="AEV187" s="2"/>
      <c r="AEW187" s="2"/>
      <c r="AEX187" s="2"/>
      <c r="AEY187" s="2"/>
      <c r="AEZ187" s="2"/>
      <c r="AFA187" s="2"/>
      <c r="AFB187" s="2"/>
      <c r="AFC187" s="2"/>
      <c r="AFD187" s="2"/>
      <c r="AFE187" s="2"/>
      <c r="AFF187" s="2"/>
      <c r="AFG187" s="2"/>
      <c r="AFH187" s="2"/>
    </row>
    <row r="188" spans="1:840" ht="19.5" customHeight="1" x14ac:dyDescent="0.2">
      <c r="A188" s="7">
        <v>329</v>
      </c>
      <c r="B188" s="49" t="s">
        <v>35</v>
      </c>
      <c r="C188" s="131">
        <f>SUM(C189:C191)</f>
        <v>716</v>
      </c>
      <c r="D188" s="131">
        <f>SUM(D189:D191)</f>
        <v>464</v>
      </c>
      <c r="E188" s="131">
        <f>SUM(E189:E191)</f>
        <v>716</v>
      </c>
      <c r="F188" s="131">
        <f t="shared" ref="F188:K188" si="123">SUM(F189:F191)</f>
        <v>716</v>
      </c>
      <c r="G188" s="131">
        <f t="shared" si="123"/>
        <v>0</v>
      </c>
      <c r="H188" s="131">
        <f t="shared" si="123"/>
        <v>0</v>
      </c>
      <c r="I188" s="131">
        <f t="shared" si="123"/>
        <v>0</v>
      </c>
      <c r="J188" s="131">
        <f t="shared" si="123"/>
        <v>0</v>
      </c>
      <c r="K188" s="131">
        <f t="shared" si="123"/>
        <v>0</v>
      </c>
    </row>
    <row r="189" spans="1:840" ht="18.75" customHeight="1" x14ac:dyDescent="0.2">
      <c r="A189" s="8">
        <v>3292</v>
      </c>
      <c r="B189" s="48" t="s">
        <v>81</v>
      </c>
      <c r="C189" s="132">
        <v>66</v>
      </c>
      <c r="D189" s="132">
        <v>66</v>
      </c>
      <c r="E189" s="132">
        <v>66</v>
      </c>
      <c r="F189" s="134">
        <v>66</v>
      </c>
      <c r="G189" s="133">
        <v>0</v>
      </c>
      <c r="H189" s="133">
        <v>0</v>
      </c>
      <c r="I189" s="110">
        <v>0</v>
      </c>
      <c r="J189" s="110"/>
      <c r="K189" s="135"/>
    </row>
    <row r="190" spans="1:840" ht="18" customHeight="1" x14ac:dyDescent="0.2">
      <c r="A190" s="8">
        <v>3293</v>
      </c>
      <c r="B190" s="48" t="s">
        <v>6</v>
      </c>
      <c r="C190" s="132">
        <v>500</v>
      </c>
      <c r="D190" s="132">
        <v>265</v>
      </c>
      <c r="E190" s="132">
        <v>500</v>
      </c>
      <c r="F190" s="134">
        <v>500</v>
      </c>
      <c r="G190" s="133">
        <v>0</v>
      </c>
      <c r="H190" s="133">
        <v>0</v>
      </c>
      <c r="I190" s="110">
        <v>0</v>
      </c>
      <c r="J190" s="110"/>
      <c r="K190" s="135"/>
    </row>
    <row r="191" spans="1:840" s="4" customFormat="1" ht="18" customHeight="1" x14ac:dyDescent="0.2">
      <c r="A191" s="8">
        <v>3294</v>
      </c>
      <c r="B191" s="48" t="s">
        <v>82</v>
      </c>
      <c r="C191" s="132">
        <v>150</v>
      </c>
      <c r="D191" s="132">
        <v>133</v>
      </c>
      <c r="E191" s="132">
        <v>150</v>
      </c>
      <c r="F191" s="134">
        <v>150</v>
      </c>
      <c r="G191" s="133">
        <v>0</v>
      </c>
      <c r="H191" s="133">
        <v>0</v>
      </c>
      <c r="I191" s="133">
        <v>0</v>
      </c>
      <c r="J191" s="110"/>
      <c r="K191" s="135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  <c r="HV191" s="2"/>
      <c r="HW191" s="2"/>
      <c r="HX191" s="2"/>
      <c r="HY191" s="2"/>
      <c r="HZ191" s="2"/>
      <c r="IA191" s="2"/>
      <c r="IB191" s="2"/>
      <c r="IC191" s="2"/>
      <c r="ID191" s="2"/>
      <c r="IE191" s="2"/>
      <c r="IF191" s="2"/>
      <c r="IG191" s="2"/>
      <c r="IH191" s="2"/>
      <c r="II191" s="2"/>
      <c r="IJ191" s="2"/>
      <c r="IK191" s="2"/>
      <c r="IL191" s="2"/>
      <c r="IM191" s="2"/>
      <c r="IN191" s="2"/>
      <c r="IO191" s="2"/>
      <c r="IP191" s="2"/>
      <c r="IQ191" s="2"/>
      <c r="IR191" s="2"/>
      <c r="IS191" s="2"/>
      <c r="IT191" s="2"/>
      <c r="IU191" s="2"/>
      <c r="IV191" s="2"/>
      <c r="IW191" s="2"/>
      <c r="IX191" s="2"/>
      <c r="IY191" s="2"/>
      <c r="IZ191" s="2"/>
      <c r="JA191" s="2"/>
      <c r="JB191" s="2"/>
      <c r="JC191" s="2"/>
      <c r="JD191" s="2"/>
      <c r="JE191" s="2"/>
      <c r="JF191" s="2"/>
      <c r="JG191" s="2"/>
      <c r="JH191" s="2"/>
      <c r="JI191" s="2"/>
      <c r="JJ191" s="2"/>
      <c r="JK191" s="2"/>
      <c r="JL191" s="2"/>
      <c r="JM191" s="2"/>
      <c r="JN191" s="2"/>
      <c r="JO191" s="2"/>
      <c r="JP191" s="2"/>
      <c r="JQ191" s="2"/>
      <c r="JR191" s="2"/>
      <c r="JS191" s="2"/>
      <c r="JT191" s="2"/>
      <c r="JU191" s="2"/>
      <c r="JV191" s="2"/>
      <c r="JW191" s="2"/>
      <c r="JX191" s="2"/>
      <c r="JY191" s="2"/>
      <c r="JZ191" s="2"/>
      <c r="KA191" s="2"/>
      <c r="KB191" s="2"/>
      <c r="KC191" s="2"/>
      <c r="KD191" s="2"/>
      <c r="KE191" s="2"/>
      <c r="KF191" s="2"/>
      <c r="KG191" s="2"/>
      <c r="KH191" s="2"/>
      <c r="KI191" s="2"/>
      <c r="KJ191" s="2"/>
      <c r="KK191" s="2"/>
      <c r="KL191" s="2"/>
      <c r="KM191" s="2"/>
      <c r="KN191" s="2"/>
      <c r="KO191" s="2"/>
      <c r="KP191" s="2"/>
      <c r="KQ191" s="2"/>
      <c r="KR191" s="2"/>
      <c r="KS191" s="2"/>
      <c r="KT191" s="2"/>
      <c r="KU191" s="2"/>
      <c r="KV191" s="2"/>
      <c r="KW191" s="2"/>
      <c r="KX191" s="2"/>
      <c r="KY191" s="2"/>
      <c r="KZ191" s="2"/>
      <c r="LA191" s="2"/>
      <c r="LB191" s="2"/>
      <c r="LC191" s="2"/>
      <c r="LD191" s="2"/>
      <c r="LE191" s="2"/>
      <c r="LF191" s="2"/>
      <c r="LG191" s="2"/>
      <c r="LH191" s="2"/>
      <c r="LI191" s="2"/>
      <c r="LJ191" s="2"/>
      <c r="LK191" s="2"/>
      <c r="LL191" s="2"/>
      <c r="LM191" s="2"/>
      <c r="LN191" s="2"/>
      <c r="LO191" s="2"/>
      <c r="LP191" s="2"/>
      <c r="LQ191" s="2"/>
      <c r="LR191" s="2"/>
      <c r="LS191" s="2"/>
      <c r="LT191" s="2"/>
      <c r="LU191" s="2"/>
      <c r="LV191" s="2"/>
      <c r="LW191" s="2"/>
      <c r="LX191" s="2"/>
      <c r="LY191" s="2"/>
      <c r="LZ191" s="2"/>
      <c r="MA191" s="2"/>
      <c r="MB191" s="2"/>
      <c r="MC191" s="2"/>
      <c r="MD191" s="2"/>
      <c r="ME191" s="2"/>
      <c r="MF191" s="2"/>
      <c r="MG191" s="2"/>
      <c r="MH191" s="2"/>
      <c r="MI191" s="2"/>
      <c r="MJ191" s="2"/>
      <c r="MK191" s="2"/>
      <c r="ML191" s="2"/>
      <c r="MM191" s="2"/>
      <c r="MN191" s="2"/>
      <c r="MO191" s="2"/>
      <c r="MP191" s="2"/>
      <c r="MQ191" s="2"/>
      <c r="MR191" s="2"/>
      <c r="MS191" s="2"/>
      <c r="MT191" s="2"/>
      <c r="MU191" s="2"/>
      <c r="MV191" s="2"/>
      <c r="MW191" s="2"/>
      <c r="MX191" s="2"/>
      <c r="MY191" s="2"/>
      <c r="MZ191" s="2"/>
      <c r="NA191" s="2"/>
      <c r="NB191" s="2"/>
      <c r="NC191" s="2"/>
      <c r="ND191" s="2"/>
      <c r="NE191" s="2"/>
      <c r="NF191" s="2"/>
      <c r="NG191" s="2"/>
      <c r="NH191" s="2"/>
      <c r="NI191" s="2"/>
      <c r="NJ191" s="2"/>
      <c r="NK191" s="2"/>
      <c r="NL191" s="2"/>
      <c r="NM191" s="2"/>
      <c r="NN191" s="2"/>
      <c r="NO191" s="2"/>
      <c r="NP191" s="2"/>
      <c r="NQ191" s="2"/>
      <c r="NR191" s="2"/>
      <c r="NS191" s="2"/>
      <c r="NT191" s="2"/>
      <c r="NU191" s="2"/>
      <c r="NV191" s="2"/>
      <c r="NW191" s="2"/>
      <c r="NX191" s="2"/>
      <c r="NY191" s="2"/>
      <c r="NZ191" s="2"/>
      <c r="OA191" s="2"/>
      <c r="OB191" s="2"/>
      <c r="OC191" s="2"/>
      <c r="OD191" s="2"/>
      <c r="OE191" s="2"/>
      <c r="OF191" s="2"/>
      <c r="OG191" s="2"/>
      <c r="OH191" s="2"/>
      <c r="OI191" s="2"/>
      <c r="OJ191" s="2"/>
      <c r="OK191" s="2"/>
      <c r="OL191" s="2"/>
      <c r="OM191" s="2"/>
      <c r="ON191" s="2"/>
      <c r="OO191" s="2"/>
      <c r="OP191" s="2"/>
      <c r="OQ191" s="2"/>
      <c r="OR191" s="2"/>
      <c r="OS191" s="2"/>
      <c r="OT191" s="2"/>
      <c r="OU191" s="2"/>
      <c r="OV191" s="2"/>
      <c r="OW191" s="2"/>
      <c r="OX191" s="2"/>
      <c r="OY191" s="2"/>
      <c r="OZ191" s="2"/>
      <c r="PA191" s="2"/>
      <c r="PB191" s="2"/>
      <c r="PC191" s="2"/>
      <c r="PD191" s="2"/>
      <c r="PE191" s="2"/>
      <c r="PF191" s="2"/>
      <c r="PG191" s="2"/>
      <c r="PH191" s="2"/>
      <c r="PI191" s="2"/>
      <c r="PJ191" s="2"/>
      <c r="PK191" s="2"/>
      <c r="PL191" s="2"/>
      <c r="PM191" s="2"/>
      <c r="PN191" s="2"/>
      <c r="PO191" s="2"/>
      <c r="PP191" s="2"/>
      <c r="PQ191" s="2"/>
      <c r="PR191" s="2"/>
      <c r="PS191" s="2"/>
      <c r="PT191" s="2"/>
      <c r="PU191" s="2"/>
      <c r="PV191" s="2"/>
      <c r="PW191" s="2"/>
      <c r="PX191" s="2"/>
      <c r="PY191" s="2"/>
      <c r="PZ191" s="2"/>
      <c r="QA191" s="2"/>
      <c r="QB191" s="2"/>
      <c r="QC191" s="2"/>
      <c r="QD191" s="2"/>
      <c r="QE191" s="2"/>
      <c r="QF191" s="2"/>
      <c r="QG191" s="2"/>
      <c r="QH191" s="2"/>
      <c r="QI191" s="2"/>
      <c r="QJ191" s="2"/>
      <c r="QK191" s="2"/>
      <c r="QL191" s="2"/>
      <c r="QM191" s="2"/>
      <c r="QN191" s="2"/>
      <c r="QO191" s="2"/>
      <c r="QP191" s="2"/>
      <c r="QQ191" s="2"/>
      <c r="QR191" s="2"/>
      <c r="QS191" s="2"/>
      <c r="QT191" s="2"/>
      <c r="QU191" s="2"/>
      <c r="QV191" s="2"/>
      <c r="QW191" s="2"/>
      <c r="QX191" s="2"/>
      <c r="QY191" s="2"/>
      <c r="QZ191" s="2"/>
      <c r="RA191" s="2"/>
      <c r="RB191" s="2"/>
      <c r="RC191" s="2"/>
      <c r="RD191" s="2"/>
      <c r="RE191" s="2"/>
      <c r="RF191" s="2"/>
      <c r="RG191" s="2"/>
      <c r="RH191" s="2"/>
      <c r="RI191" s="2"/>
      <c r="RJ191" s="2"/>
      <c r="RK191" s="2"/>
      <c r="RL191" s="2"/>
      <c r="RM191" s="2"/>
      <c r="RN191" s="2"/>
      <c r="RO191" s="2"/>
      <c r="RP191" s="2"/>
      <c r="RQ191" s="2"/>
      <c r="RR191" s="2"/>
      <c r="RS191" s="2"/>
      <c r="RT191" s="2"/>
      <c r="RU191" s="2"/>
      <c r="RV191" s="2"/>
      <c r="RW191" s="2"/>
      <c r="RX191" s="2"/>
      <c r="RY191" s="2"/>
      <c r="RZ191" s="2"/>
      <c r="SA191" s="2"/>
      <c r="SB191" s="2"/>
      <c r="SC191" s="2"/>
      <c r="SD191" s="2"/>
      <c r="SE191" s="2"/>
      <c r="SF191" s="2"/>
      <c r="SG191" s="2"/>
      <c r="SH191" s="2"/>
      <c r="SI191" s="2"/>
      <c r="SJ191" s="2"/>
      <c r="SK191" s="2"/>
      <c r="SL191" s="2"/>
      <c r="SM191" s="2"/>
      <c r="SN191" s="2"/>
      <c r="SO191" s="2"/>
      <c r="SP191" s="2"/>
      <c r="SQ191" s="2"/>
      <c r="SR191" s="2"/>
      <c r="SS191" s="2"/>
      <c r="ST191" s="2"/>
      <c r="SU191" s="2"/>
      <c r="SV191" s="2"/>
      <c r="SW191" s="2"/>
      <c r="SX191" s="2"/>
      <c r="SY191" s="2"/>
      <c r="SZ191" s="2"/>
      <c r="TA191" s="2"/>
      <c r="TB191" s="2"/>
      <c r="TC191" s="2"/>
      <c r="TD191" s="2"/>
      <c r="TE191" s="2"/>
      <c r="TF191" s="2"/>
      <c r="TG191" s="2"/>
      <c r="TH191" s="2"/>
      <c r="TI191" s="2"/>
      <c r="TJ191" s="2"/>
      <c r="TK191" s="2"/>
      <c r="TL191" s="2"/>
      <c r="TM191" s="2"/>
      <c r="TN191" s="2"/>
      <c r="TO191" s="2"/>
      <c r="TP191" s="2"/>
      <c r="TQ191" s="2"/>
      <c r="TR191" s="2"/>
      <c r="TS191" s="2"/>
      <c r="TT191" s="2"/>
      <c r="TU191" s="2"/>
      <c r="TV191" s="2"/>
      <c r="TW191" s="2"/>
      <c r="TX191" s="2"/>
      <c r="TY191" s="2"/>
      <c r="TZ191" s="2"/>
      <c r="UA191" s="2"/>
      <c r="UB191" s="2"/>
      <c r="UC191" s="2"/>
      <c r="UD191" s="2"/>
      <c r="UE191" s="2"/>
      <c r="UF191" s="2"/>
      <c r="UG191" s="2"/>
      <c r="UH191" s="2"/>
      <c r="UI191" s="2"/>
      <c r="UJ191" s="2"/>
      <c r="UK191" s="2"/>
      <c r="UL191" s="2"/>
      <c r="UM191" s="2"/>
      <c r="UN191" s="2"/>
      <c r="UO191" s="2"/>
      <c r="UP191" s="2"/>
      <c r="UQ191" s="2"/>
      <c r="UR191" s="2"/>
      <c r="US191" s="2"/>
      <c r="UT191" s="2"/>
      <c r="UU191" s="2"/>
      <c r="UV191" s="2"/>
      <c r="UW191" s="2"/>
      <c r="UX191" s="2"/>
      <c r="UY191" s="2"/>
      <c r="UZ191" s="2"/>
      <c r="VA191" s="2"/>
      <c r="VB191" s="2"/>
      <c r="VC191" s="2"/>
      <c r="VD191" s="2"/>
      <c r="VE191" s="2"/>
      <c r="VF191" s="2"/>
      <c r="VG191" s="2"/>
      <c r="VH191" s="2"/>
      <c r="VI191" s="2"/>
      <c r="VJ191" s="2"/>
      <c r="VK191" s="2"/>
      <c r="VL191" s="2"/>
      <c r="VM191" s="2"/>
      <c r="VN191" s="2"/>
      <c r="VO191" s="2"/>
      <c r="VP191" s="2"/>
      <c r="VQ191" s="2"/>
      <c r="VR191" s="2"/>
      <c r="VS191" s="2"/>
      <c r="VT191" s="2"/>
      <c r="VU191" s="2"/>
      <c r="VV191" s="2"/>
      <c r="VW191" s="2"/>
      <c r="VX191" s="2"/>
      <c r="VY191" s="2"/>
      <c r="VZ191" s="2"/>
      <c r="WA191" s="2"/>
      <c r="WB191" s="2"/>
      <c r="WC191" s="2"/>
      <c r="WD191" s="2"/>
      <c r="WE191" s="2"/>
      <c r="WF191" s="2"/>
      <c r="WG191" s="2"/>
      <c r="WH191" s="2"/>
      <c r="WI191" s="2"/>
      <c r="WJ191" s="2"/>
      <c r="WK191" s="2"/>
      <c r="WL191" s="2"/>
      <c r="WM191" s="2"/>
      <c r="WN191" s="2"/>
      <c r="WO191" s="2"/>
      <c r="WP191" s="2"/>
      <c r="WQ191" s="2"/>
      <c r="WR191" s="2"/>
      <c r="WS191" s="2"/>
      <c r="WT191" s="2"/>
      <c r="WU191" s="2"/>
      <c r="WV191" s="2"/>
      <c r="WW191" s="2"/>
      <c r="WX191" s="2"/>
      <c r="WY191" s="2"/>
      <c r="WZ191" s="2"/>
      <c r="XA191" s="2"/>
      <c r="XB191" s="2"/>
      <c r="XC191" s="2"/>
      <c r="XD191" s="2"/>
      <c r="XE191" s="2"/>
      <c r="XF191" s="2"/>
      <c r="XG191" s="2"/>
      <c r="XH191" s="2"/>
      <c r="XI191" s="2"/>
      <c r="XJ191" s="2"/>
      <c r="XK191" s="2"/>
      <c r="XL191" s="2"/>
      <c r="XM191" s="2"/>
      <c r="XN191" s="2"/>
      <c r="XO191" s="2"/>
      <c r="XP191" s="2"/>
      <c r="XQ191" s="2"/>
      <c r="XR191" s="2"/>
      <c r="XS191" s="2"/>
      <c r="XT191" s="2"/>
      <c r="XU191" s="2"/>
      <c r="XV191" s="2"/>
      <c r="XW191" s="2"/>
      <c r="XX191" s="2"/>
      <c r="XY191" s="2"/>
      <c r="XZ191" s="2"/>
      <c r="YA191" s="2"/>
      <c r="YB191" s="2"/>
      <c r="YC191" s="2"/>
      <c r="YD191" s="2"/>
      <c r="YE191" s="2"/>
      <c r="YF191" s="2"/>
      <c r="YG191" s="2"/>
      <c r="YH191" s="2"/>
      <c r="YI191" s="2"/>
      <c r="YJ191" s="2"/>
      <c r="YK191" s="2"/>
      <c r="YL191" s="2"/>
      <c r="YM191" s="2"/>
      <c r="YN191" s="2"/>
      <c r="YO191" s="2"/>
      <c r="YP191" s="2"/>
      <c r="YQ191" s="2"/>
      <c r="YR191" s="2"/>
      <c r="YS191" s="2"/>
      <c r="YT191" s="2"/>
      <c r="YU191" s="2"/>
      <c r="YV191" s="2"/>
      <c r="YW191" s="2"/>
      <c r="YX191" s="2"/>
      <c r="YY191" s="2"/>
      <c r="YZ191" s="2"/>
      <c r="ZA191" s="2"/>
      <c r="ZB191" s="2"/>
      <c r="ZC191" s="2"/>
      <c r="ZD191" s="2"/>
      <c r="ZE191" s="2"/>
      <c r="ZF191" s="2"/>
      <c r="ZG191" s="2"/>
      <c r="ZH191" s="2"/>
      <c r="ZI191" s="2"/>
      <c r="ZJ191" s="2"/>
      <c r="ZK191" s="2"/>
      <c r="ZL191" s="2"/>
      <c r="ZM191" s="2"/>
      <c r="ZN191" s="2"/>
      <c r="ZO191" s="2"/>
      <c r="ZP191" s="2"/>
      <c r="ZQ191" s="2"/>
      <c r="ZR191" s="2"/>
      <c r="ZS191" s="2"/>
      <c r="ZT191" s="2"/>
      <c r="ZU191" s="2"/>
      <c r="ZV191" s="2"/>
      <c r="ZW191" s="2"/>
      <c r="ZX191" s="2"/>
      <c r="ZY191" s="2"/>
      <c r="ZZ191" s="2"/>
      <c r="AAA191" s="2"/>
      <c r="AAB191" s="2"/>
      <c r="AAC191" s="2"/>
      <c r="AAD191" s="2"/>
      <c r="AAE191" s="2"/>
      <c r="AAF191" s="2"/>
      <c r="AAG191" s="2"/>
      <c r="AAH191" s="2"/>
      <c r="AAI191" s="2"/>
      <c r="AAJ191" s="2"/>
      <c r="AAK191" s="2"/>
      <c r="AAL191" s="2"/>
      <c r="AAM191" s="2"/>
      <c r="AAN191" s="2"/>
      <c r="AAO191" s="2"/>
      <c r="AAP191" s="2"/>
      <c r="AAQ191" s="2"/>
      <c r="AAR191" s="2"/>
      <c r="AAS191" s="2"/>
      <c r="AAT191" s="2"/>
      <c r="AAU191" s="2"/>
      <c r="AAV191" s="2"/>
      <c r="AAW191" s="2"/>
      <c r="AAX191" s="2"/>
      <c r="AAY191" s="2"/>
      <c r="AAZ191" s="2"/>
      <c r="ABA191" s="2"/>
      <c r="ABB191" s="2"/>
      <c r="ABC191" s="2"/>
      <c r="ABD191" s="2"/>
      <c r="ABE191" s="2"/>
      <c r="ABF191" s="2"/>
      <c r="ABG191" s="2"/>
      <c r="ABH191" s="2"/>
      <c r="ABI191" s="2"/>
      <c r="ABJ191" s="2"/>
      <c r="ABK191" s="2"/>
      <c r="ABL191" s="2"/>
      <c r="ABM191" s="2"/>
      <c r="ABN191" s="2"/>
      <c r="ABO191" s="2"/>
      <c r="ABP191" s="2"/>
      <c r="ABQ191" s="2"/>
      <c r="ABR191" s="2"/>
      <c r="ABS191" s="2"/>
      <c r="ABT191" s="2"/>
      <c r="ABU191" s="2"/>
      <c r="ABV191" s="2"/>
      <c r="ABW191" s="2"/>
      <c r="ABX191" s="2"/>
      <c r="ABY191" s="2"/>
      <c r="ABZ191" s="2"/>
      <c r="ACA191" s="2"/>
      <c r="ACB191" s="2"/>
      <c r="ACC191" s="2"/>
      <c r="ACD191" s="2"/>
      <c r="ACE191" s="2"/>
      <c r="ACF191" s="2"/>
      <c r="ACG191" s="2"/>
      <c r="ACH191" s="2"/>
      <c r="ACI191" s="2"/>
      <c r="ACJ191" s="2"/>
      <c r="ACK191" s="2"/>
      <c r="ACL191" s="2"/>
      <c r="ACM191" s="2"/>
      <c r="ACN191" s="2"/>
      <c r="ACO191" s="2"/>
      <c r="ACP191" s="2"/>
      <c r="ACQ191" s="2"/>
      <c r="ACR191" s="2"/>
      <c r="ACS191" s="2"/>
      <c r="ACT191" s="2"/>
      <c r="ACU191" s="2"/>
      <c r="ACV191" s="2"/>
      <c r="ACW191" s="2"/>
      <c r="ACX191" s="2"/>
      <c r="ACY191" s="2"/>
      <c r="ACZ191" s="2"/>
      <c r="ADA191" s="2"/>
      <c r="ADB191" s="2"/>
      <c r="ADC191" s="2"/>
      <c r="ADD191" s="2"/>
      <c r="ADE191" s="2"/>
      <c r="ADF191" s="2"/>
      <c r="ADG191" s="2"/>
      <c r="ADH191" s="2"/>
      <c r="ADI191" s="2"/>
      <c r="ADJ191" s="2"/>
      <c r="ADK191" s="2"/>
      <c r="ADL191" s="2"/>
      <c r="ADM191" s="2"/>
      <c r="ADN191" s="2"/>
      <c r="ADO191" s="2"/>
      <c r="ADP191" s="2"/>
      <c r="ADQ191" s="2"/>
      <c r="ADR191" s="2"/>
      <c r="ADS191" s="2"/>
      <c r="ADT191" s="2"/>
      <c r="ADU191" s="2"/>
      <c r="ADV191" s="2"/>
      <c r="ADW191" s="2"/>
      <c r="ADX191" s="2"/>
      <c r="ADY191" s="2"/>
      <c r="ADZ191" s="2"/>
      <c r="AEA191" s="2"/>
      <c r="AEB191" s="2"/>
      <c r="AEC191" s="2"/>
      <c r="AED191" s="2"/>
      <c r="AEE191" s="2"/>
      <c r="AEF191" s="2"/>
      <c r="AEG191" s="2"/>
      <c r="AEH191" s="2"/>
      <c r="AEI191" s="2"/>
      <c r="AEJ191" s="2"/>
      <c r="AEK191" s="2"/>
      <c r="AEL191" s="2"/>
      <c r="AEM191" s="2"/>
      <c r="AEN191" s="2"/>
      <c r="AEO191" s="2"/>
      <c r="AEP191" s="2"/>
      <c r="AEQ191" s="2"/>
      <c r="AER191" s="2"/>
      <c r="AES191" s="2"/>
      <c r="AET191" s="2"/>
      <c r="AEU191" s="2"/>
      <c r="AEV191" s="2"/>
      <c r="AEW191" s="2"/>
      <c r="AEX191" s="2"/>
      <c r="AEY191" s="2"/>
      <c r="AEZ191" s="2"/>
      <c r="AFA191" s="2"/>
      <c r="AFB191" s="2"/>
      <c r="AFC191" s="2"/>
      <c r="AFD191" s="2"/>
      <c r="AFE191" s="2"/>
      <c r="AFF191" s="2"/>
      <c r="AFG191" s="2"/>
      <c r="AFH191" s="2"/>
    </row>
    <row r="192" spans="1:840" ht="21" customHeight="1" x14ac:dyDescent="0.2">
      <c r="A192" s="6">
        <v>34</v>
      </c>
      <c r="B192" s="50" t="s">
        <v>25</v>
      </c>
      <c r="C192" s="130">
        <f>SUM(C193)</f>
        <v>500</v>
      </c>
      <c r="D192" s="130">
        <f>SUM(D193)</f>
        <v>199</v>
      </c>
      <c r="E192" s="130">
        <f>SUM(E193)</f>
        <v>500</v>
      </c>
      <c r="F192" s="130">
        <f t="shared" ref="F192:H192" si="124">SUM(F193)</f>
        <v>500</v>
      </c>
      <c r="G192" s="130">
        <f t="shared" si="124"/>
        <v>0</v>
      </c>
      <c r="H192" s="130">
        <f t="shared" si="124"/>
        <v>0</v>
      </c>
      <c r="I192" s="106">
        <f t="shared" ref="C192:I193" si="125">SUM(I193)</f>
        <v>0</v>
      </c>
      <c r="J192" s="106">
        <v>500</v>
      </c>
      <c r="K192" s="106">
        <v>500</v>
      </c>
    </row>
    <row r="193" spans="1:840" ht="20.25" customHeight="1" x14ac:dyDescent="0.2">
      <c r="A193" s="7">
        <v>343</v>
      </c>
      <c r="B193" s="51" t="s">
        <v>26</v>
      </c>
      <c r="C193" s="131">
        <f t="shared" si="125"/>
        <v>500</v>
      </c>
      <c r="D193" s="131">
        <f t="shared" si="125"/>
        <v>199</v>
      </c>
      <c r="E193" s="131">
        <f t="shared" si="125"/>
        <v>500</v>
      </c>
      <c r="F193" s="131">
        <f t="shared" si="125"/>
        <v>500</v>
      </c>
      <c r="G193" s="131">
        <f t="shared" si="125"/>
        <v>0</v>
      </c>
      <c r="H193" s="131">
        <f t="shared" si="125"/>
        <v>0</v>
      </c>
      <c r="I193" s="113">
        <f t="shared" si="125"/>
        <v>0</v>
      </c>
      <c r="J193" s="123"/>
      <c r="K193" s="123"/>
    </row>
    <row r="194" spans="1:840" ht="18" customHeight="1" x14ac:dyDescent="0.2">
      <c r="A194" s="8">
        <v>3431</v>
      </c>
      <c r="B194" s="52" t="s">
        <v>50</v>
      </c>
      <c r="C194" s="132">
        <v>500</v>
      </c>
      <c r="D194" s="132">
        <v>199</v>
      </c>
      <c r="E194" s="132">
        <v>500</v>
      </c>
      <c r="F194" s="134">
        <v>500</v>
      </c>
      <c r="G194" s="133">
        <v>0</v>
      </c>
      <c r="H194" s="133">
        <v>0</v>
      </c>
      <c r="I194" s="110">
        <v>0</v>
      </c>
      <c r="J194" s="124"/>
      <c r="K194" s="124"/>
    </row>
    <row r="195" spans="1:840" ht="18" customHeight="1" x14ac:dyDescent="0.2">
      <c r="A195" s="6">
        <v>42</v>
      </c>
      <c r="B195" s="46" t="s">
        <v>83</v>
      </c>
      <c r="C195" s="130">
        <f t="shared" ref="C195:I196" si="126">SUM(C196)</f>
        <v>1062</v>
      </c>
      <c r="D195" s="130">
        <f t="shared" si="126"/>
        <v>1062</v>
      </c>
      <c r="E195" s="130">
        <f t="shared" si="126"/>
        <v>1062</v>
      </c>
      <c r="F195" s="130">
        <f t="shared" si="126"/>
        <v>1062</v>
      </c>
      <c r="G195" s="130">
        <f t="shared" si="126"/>
        <v>0</v>
      </c>
      <c r="H195" s="130">
        <f t="shared" si="126"/>
        <v>0</v>
      </c>
      <c r="I195" s="106">
        <f>SUM(I196)</f>
        <v>0</v>
      </c>
      <c r="J195" s="106">
        <v>1062</v>
      </c>
      <c r="K195" s="106">
        <v>1062</v>
      </c>
    </row>
    <row r="196" spans="1:840" s="4" customFormat="1" ht="18.75" customHeight="1" x14ac:dyDescent="0.2">
      <c r="A196" s="7">
        <v>422</v>
      </c>
      <c r="B196" s="49" t="s">
        <v>84</v>
      </c>
      <c r="C196" s="131">
        <f>SUM(C197)</f>
        <v>1062</v>
      </c>
      <c r="D196" s="131">
        <f>SUM(D197)</f>
        <v>1062</v>
      </c>
      <c r="E196" s="131">
        <f>SUM(E197)</f>
        <v>1062</v>
      </c>
      <c r="F196" s="131">
        <f t="shared" si="126"/>
        <v>1062</v>
      </c>
      <c r="G196" s="131">
        <f t="shared" si="126"/>
        <v>0</v>
      </c>
      <c r="H196" s="131">
        <f t="shared" si="126"/>
        <v>0</v>
      </c>
      <c r="I196" s="113">
        <f t="shared" si="126"/>
        <v>0</v>
      </c>
      <c r="J196" s="113"/>
      <c r="K196" s="11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C196" s="2"/>
      <c r="ID196" s="2"/>
      <c r="IE196" s="2"/>
      <c r="IF196" s="2"/>
      <c r="IG196" s="2"/>
      <c r="IH196" s="2"/>
      <c r="II196" s="2"/>
      <c r="IJ196" s="2"/>
      <c r="IK196" s="2"/>
      <c r="IL196" s="2"/>
      <c r="IM196" s="2"/>
      <c r="IN196" s="2"/>
      <c r="IO196" s="2"/>
      <c r="IP196" s="2"/>
      <c r="IQ196" s="2"/>
      <c r="IR196" s="2"/>
      <c r="IS196" s="2"/>
      <c r="IT196" s="2"/>
      <c r="IU196" s="2"/>
      <c r="IV196" s="2"/>
      <c r="IW196" s="2"/>
      <c r="IX196" s="2"/>
      <c r="IY196" s="2"/>
      <c r="IZ196" s="2"/>
      <c r="JA196" s="2"/>
      <c r="JB196" s="2"/>
      <c r="JC196" s="2"/>
      <c r="JD196" s="2"/>
      <c r="JE196" s="2"/>
      <c r="JF196" s="2"/>
      <c r="JG196" s="2"/>
      <c r="JH196" s="2"/>
      <c r="JI196" s="2"/>
      <c r="JJ196" s="2"/>
      <c r="JK196" s="2"/>
      <c r="JL196" s="2"/>
      <c r="JM196" s="2"/>
      <c r="JN196" s="2"/>
      <c r="JO196" s="2"/>
      <c r="JP196" s="2"/>
      <c r="JQ196" s="2"/>
      <c r="JR196" s="2"/>
      <c r="JS196" s="2"/>
      <c r="JT196" s="2"/>
      <c r="JU196" s="2"/>
      <c r="JV196" s="2"/>
      <c r="JW196" s="2"/>
      <c r="JX196" s="2"/>
      <c r="JY196" s="2"/>
      <c r="JZ196" s="2"/>
      <c r="KA196" s="2"/>
      <c r="KB196" s="2"/>
      <c r="KC196" s="2"/>
      <c r="KD196" s="2"/>
      <c r="KE196" s="2"/>
      <c r="KF196" s="2"/>
      <c r="KG196" s="2"/>
      <c r="KH196" s="2"/>
      <c r="KI196" s="2"/>
      <c r="KJ196" s="2"/>
      <c r="KK196" s="2"/>
      <c r="KL196" s="2"/>
      <c r="KM196" s="2"/>
      <c r="KN196" s="2"/>
      <c r="KO196" s="2"/>
      <c r="KP196" s="2"/>
      <c r="KQ196" s="2"/>
      <c r="KR196" s="2"/>
      <c r="KS196" s="2"/>
      <c r="KT196" s="2"/>
      <c r="KU196" s="2"/>
      <c r="KV196" s="2"/>
      <c r="KW196" s="2"/>
      <c r="KX196" s="2"/>
      <c r="KY196" s="2"/>
      <c r="KZ196" s="2"/>
      <c r="LA196" s="2"/>
      <c r="LB196" s="2"/>
      <c r="LC196" s="2"/>
      <c r="LD196" s="2"/>
      <c r="LE196" s="2"/>
      <c r="LF196" s="2"/>
      <c r="LG196" s="2"/>
      <c r="LH196" s="2"/>
      <c r="LI196" s="2"/>
      <c r="LJ196" s="2"/>
      <c r="LK196" s="2"/>
      <c r="LL196" s="2"/>
      <c r="LM196" s="2"/>
      <c r="LN196" s="2"/>
      <c r="LO196" s="2"/>
      <c r="LP196" s="2"/>
      <c r="LQ196" s="2"/>
      <c r="LR196" s="2"/>
      <c r="LS196" s="2"/>
      <c r="LT196" s="2"/>
      <c r="LU196" s="2"/>
      <c r="LV196" s="2"/>
      <c r="LW196" s="2"/>
      <c r="LX196" s="2"/>
      <c r="LY196" s="2"/>
      <c r="LZ196" s="2"/>
      <c r="MA196" s="2"/>
      <c r="MB196" s="2"/>
      <c r="MC196" s="2"/>
      <c r="MD196" s="2"/>
      <c r="ME196" s="2"/>
      <c r="MF196" s="2"/>
      <c r="MG196" s="2"/>
      <c r="MH196" s="2"/>
      <c r="MI196" s="2"/>
      <c r="MJ196" s="2"/>
      <c r="MK196" s="2"/>
      <c r="ML196" s="2"/>
      <c r="MM196" s="2"/>
      <c r="MN196" s="2"/>
      <c r="MO196" s="2"/>
      <c r="MP196" s="2"/>
      <c r="MQ196" s="2"/>
      <c r="MR196" s="2"/>
      <c r="MS196" s="2"/>
      <c r="MT196" s="2"/>
      <c r="MU196" s="2"/>
      <c r="MV196" s="2"/>
      <c r="MW196" s="2"/>
      <c r="MX196" s="2"/>
      <c r="MY196" s="2"/>
      <c r="MZ196" s="2"/>
      <c r="NA196" s="2"/>
      <c r="NB196" s="2"/>
      <c r="NC196" s="2"/>
      <c r="ND196" s="2"/>
      <c r="NE196" s="2"/>
      <c r="NF196" s="2"/>
      <c r="NG196" s="2"/>
      <c r="NH196" s="2"/>
      <c r="NI196" s="2"/>
      <c r="NJ196" s="2"/>
      <c r="NK196" s="2"/>
      <c r="NL196" s="2"/>
      <c r="NM196" s="2"/>
      <c r="NN196" s="2"/>
      <c r="NO196" s="2"/>
      <c r="NP196" s="2"/>
      <c r="NQ196" s="2"/>
      <c r="NR196" s="2"/>
      <c r="NS196" s="2"/>
      <c r="NT196" s="2"/>
      <c r="NU196" s="2"/>
      <c r="NV196" s="2"/>
      <c r="NW196" s="2"/>
      <c r="NX196" s="2"/>
      <c r="NY196" s="2"/>
      <c r="NZ196" s="2"/>
      <c r="OA196" s="2"/>
      <c r="OB196" s="2"/>
      <c r="OC196" s="2"/>
      <c r="OD196" s="2"/>
      <c r="OE196" s="2"/>
      <c r="OF196" s="2"/>
      <c r="OG196" s="2"/>
      <c r="OH196" s="2"/>
      <c r="OI196" s="2"/>
      <c r="OJ196" s="2"/>
      <c r="OK196" s="2"/>
      <c r="OL196" s="2"/>
      <c r="OM196" s="2"/>
      <c r="ON196" s="2"/>
      <c r="OO196" s="2"/>
      <c r="OP196" s="2"/>
      <c r="OQ196" s="2"/>
      <c r="OR196" s="2"/>
      <c r="OS196" s="2"/>
      <c r="OT196" s="2"/>
      <c r="OU196" s="2"/>
      <c r="OV196" s="2"/>
      <c r="OW196" s="2"/>
      <c r="OX196" s="2"/>
      <c r="OY196" s="2"/>
      <c r="OZ196" s="2"/>
      <c r="PA196" s="2"/>
      <c r="PB196" s="2"/>
      <c r="PC196" s="2"/>
      <c r="PD196" s="2"/>
      <c r="PE196" s="2"/>
      <c r="PF196" s="2"/>
      <c r="PG196" s="2"/>
      <c r="PH196" s="2"/>
      <c r="PI196" s="2"/>
      <c r="PJ196" s="2"/>
      <c r="PK196" s="2"/>
      <c r="PL196" s="2"/>
      <c r="PM196" s="2"/>
      <c r="PN196" s="2"/>
      <c r="PO196" s="2"/>
      <c r="PP196" s="2"/>
      <c r="PQ196" s="2"/>
      <c r="PR196" s="2"/>
      <c r="PS196" s="2"/>
      <c r="PT196" s="2"/>
      <c r="PU196" s="2"/>
      <c r="PV196" s="2"/>
      <c r="PW196" s="2"/>
      <c r="PX196" s="2"/>
      <c r="PY196" s="2"/>
      <c r="PZ196" s="2"/>
      <c r="QA196" s="2"/>
      <c r="QB196" s="2"/>
      <c r="QC196" s="2"/>
      <c r="QD196" s="2"/>
      <c r="QE196" s="2"/>
      <c r="QF196" s="2"/>
      <c r="QG196" s="2"/>
      <c r="QH196" s="2"/>
      <c r="QI196" s="2"/>
      <c r="QJ196" s="2"/>
      <c r="QK196" s="2"/>
      <c r="QL196" s="2"/>
      <c r="QM196" s="2"/>
      <c r="QN196" s="2"/>
      <c r="QO196" s="2"/>
      <c r="QP196" s="2"/>
      <c r="QQ196" s="2"/>
      <c r="QR196" s="2"/>
      <c r="QS196" s="2"/>
      <c r="QT196" s="2"/>
      <c r="QU196" s="2"/>
      <c r="QV196" s="2"/>
      <c r="QW196" s="2"/>
      <c r="QX196" s="2"/>
      <c r="QY196" s="2"/>
      <c r="QZ196" s="2"/>
      <c r="RA196" s="2"/>
      <c r="RB196" s="2"/>
      <c r="RC196" s="2"/>
      <c r="RD196" s="2"/>
      <c r="RE196" s="2"/>
      <c r="RF196" s="2"/>
      <c r="RG196" s="2"/>
      <c r="RH196" s="2"/>
      <c r="RI196" s="2"/>
      <c r="RJ196" s="2"/>
      <c r="RK196" s="2"/>
      <c r="RL196" s="2"/>
      <c r="RM196" s="2"/>
      <c r="RN196" s="2"/>
      <c r="RO196" s="2"/>
      <c r="RP196" s="2"/>
      <c r="RQ196" s="2"/>
      <c r="RR196" s="2"/>
      <c r="RS196" s="2"/>
      <c r="RT196" s="2"/>
      <c r="RU196" s="2"/>
      <c r="RV196" s="2"/>
      <c r="RW196" s="2"/>
      <c r="RX196" s="2"/>
      <c r="RY196" s="2"/>
      <c r="RZ196" s="2"/>
      <c r="SA196" s="2"/>
      <c r="SB196" s="2"/>
      <c r="SC196" s="2"/>
      <c r="SD196" s="2"/>
      <c r="SE196" s="2"/>
      <c r="SF196" s="2"/>
      <c r="SG196" s="2"/>
      <c r="SH196" s="2"/>
      <c r="SI196" s="2"/>
      <c r="SJ196" s="2"/>
      <c r="SK196" s="2"/>
      <c r="SL196" s="2"/>
      <c r="SM196" s="2"/>
      <c r="SN196" s="2"/>
      <c r="SO196" s="2"/>
      <c r="SP196" s="2"/>
      <c r="SQ196" s="2"/>
      <c r="SR196" s="2"/>
      <c r="SS196" s="2"/>
      <c r="ST196" s="2"/>
      <c r="SU196" s="2"/>
      <c r="SV196" s="2"/>
      <c r="SW196" s="2"/>
      <c r="SX196" s="2"/>
      <c r="SY196" s="2"/>
      <c r="SZ196" s="2"/>
      <c r="TA196" s="2"/>
      <c r="TB196" s="2"/>
      <c r="TC196" s="2"/>
      <c r="TD196" s="2"/>
      <c r="TE196" s="2"/>
      <c r="TF196" s="2"/>
      <c r="TG196" s="2"/>
      <c r="TH196" s="2"/>
      <c r="TI196" s="2"/>
      <c r="TJ196" s="2"/>
      <c r="TK196" s="2"/>
      <c r="TL196" s="2"/>
      <c r="TM196" s="2"/>
      <c r="TN196" s="2"/>
      <c r="TO196" s="2"/>
      <c r="TP196" s="2"/>
      <c r="TQ196" s="2"/>
      <c r="TR196" s="2"/>
      <c r="TS196" s="2"/>
      <c r="TT196" s="2"/>
      <c r="TU196" s="2"/>
      <c r="TV196" s="2"/>
      <c r="TW196" s="2"/>
      <c r="TX196" s="2"/>
      <c r="TY196" s="2"/>
      <c r="TZ196" s="2"/>
      <c r="UA196" s="2"/>
      <c r="UB196" s="2"/>
      <c r="UC196" s="2"/>
      <c r="UD196" s="2"/>
      <c r="UE196" s="2"/>
      <c r="UF196" s="2"/>
      <c r="UG196" s="2"/>
      <c r="UH196" s="2"/>
      <c r="UI196" s="2"/>
      <c r="UJ196" s="2"/>
      <c r="UK196" s="2"/>
      <c r="UL196" s="2"/>
      <c r="UM196" s="2"/>
      <c r="UN196" s="2"/>
      <c r="UO196" s="2"/>
      <c r="UP196" s="2"/>
      <c r="UQ196" s="2"/>
      <c r="UR196" s="2"/>
      <c r="US196" s="2"/>
      <c r="UT196" s="2"/>
      <c r="UU196" s="2"/>
      <c r="UV196" s="2"/>
      <c r="UW196" s="2"/>
      <c r="UX196" s="2"/>
      <c r="UY196" s="2"/>
      <c r="UZ196" s="2"/>
      <c r="VA196" s="2"/>
      <c r="VB196" s="2"/>
      <c r="VC196" s="2"/>
      <c r="VD196" s="2"/>
      <c r="VE196" s="2"/>
      <c r="VF196" s="2"/>
      <c r="VG196" s="2"/>
      <c r="VH196" s="2"/>
      <c r="VI196" s="2"/>
      <c r="VJ196" s="2"/>
      <c r="VK196" s="2"/>
      <c r="VL196" s="2"/>
      <c r="VM196" s="2"/>
      <c r="VN196" s="2"/>
      <c r="VO196" s="2"/>
      <c r="VP196" s="2"/>
      <c r="VQ196" s="2"/>
      <c r="VR196" s="2"/>
      <c r="VS196" s="2"/>
      <c r="VT196" s="2"/>
      <c r="VU196" s="2"/>
      <c r="VV196" s="2"/>
      <c r="VW196" s="2"/>
      <c r="VX196" s="2"/>
      <c r="VY196" s="2"/>
      <c r="VZ196" s="2"/>
      <c r="WA196" s="2"/>
      <c r="WB196" s="2"/>
      <c r="WC196" s="2"/>
      <c r="WD196" s="2"/>
      <c r="WE196" s="2"/>
      <c r="WF196" s="2"/>
      <c r="WG196" s="2"/>
      <c r="WH196" s="2"/>
      <c r="WI196" s="2"/>
      <c r="WJ196" s="2"/>
      <c r="WK196" s="2"/>
      <c r="WL196" s="2"/>
      <c r="WM196" s="2"/>
      <c r="WN196" s="2"/>
      <c r="WO196" s="2"/>
      <c r="WP196" s="2"/>
      <c r="WQ196" s="2"/>
      <c r="WR196" s="2"/>
      <c r="WS196" s="2"/>
      <c r="WT196" s="2"/>
      <c r="WU196" s="2"/>
      <c r="WV196" s="2"/>
      <c r="WW196" s="2"/>
      <c r="WX196" s="2"/>
      <c r="WY196" s="2"/>
      <c r="WZ196" s="2"/>
      <c r="XA196" s="2"/>
      <c r="XB196" s="2"/>
      <c r="XC196" s="2"/>
      <c r="XD196" s="2"/>
      <c r="XE196" s="2"/>
      <c r="XF196" s="2"/>
      <c r="XG196" s="2"/>
      <c r="XH196" s="2"/>
      <c r="XI196" s="2"/>
      <c r="XJ196" s="2"/>
      <c r="XK196" s="2"/>
      <c r="XL196" s="2"/>
      <c r="XM196" s="2"/>
      <c r="XN196" s="2"/>
      <c r="XO196" s="2"/>
      <c r="XP196" s="2"/>
      <c r="XQ196" s="2"/>
      <c r="XR196" s="2"/>
      <c r="XS196" s="2"/>
      <c r="XT196" s="2"/>
      <c r="XU196" s="2"/>
      <c r="XV196" s="2"/>
      <c r="XW196" s="2"/>
      <c r="XX196" s="2"/>
      <c r="XY196" s="2"/>
      <c r="XZ196" s="2"/>
      <c r="YA196" s="2"/>
      <c r="YB196" s="2"/>
      <c r="YC196" s="2"/>
      <c r="YD196" s="2"/>
      <c r="YE196" s="2"/>
      <c r="YF196" s="2"/>
      <c r="YG196" s="2"/>
      <c r="YH196" s="2"/>
      <c r="YI196" s="2"/>
      <c r="YJ196" s="2"/>
      <c r="YK196" s="2"/>
      <c r="YL196" s="2"/>
      <c r="YM196" s="2"/>
      <c r="YN196" s="2"/>
      <c r="YO196" s="2"/>
      <c r="YP196" s="2"/>
      <c r="YQ196" s="2"/>
      <c r="YR196" s="2"/>
      <c r="YS196" s="2"/>
      <c r="YT196" s="2"/>
      <c r="YU196" s="2"/>
      <c r="YV196" s="2"/>
      <c r="YW196" s="2"/>
      <c r="YX196" s="2"/>
      <c r="YY196" s="2"/>
      <c r="YZ196" s="2"/>
      <c r="ZA196" s="2"/>
      <c r="ZB196" s="2"/>
      <c r="ZC196" s="2"/>
      <c r="ZD196" s="2"/>
      <c r="ZE196" s="2"/>
      <c r="ZF196" s="2"/>
      <c r="ZG196" s="2"/>
      <c r="ZH196" s="2"/>
      <c r="ZI196" s="2"/>
      <c r="ZJ196" s="2"/>
      <c r="ZK196" s="2"/>
      <c r="ZL196" s="2"/>
      <c r="ZM196" s="2"/>
      <c r="ZN196" s="2"/>
      <c r="ZO196" s="2"/>
      <c r="ZP196" s="2"/>
      <c r="ZQ196" s="2"/>
      <c r="ZR196" s="2"/>
      <c r="ZS196" s="2"/>
      <c r="ZT196" s="2"/>
      <c r="ZU196" s="2"/>
      <c r="ZV196" s="2"/>
      <c r="ZW196" s="2"/>
      <c r="ZX196" s="2"/>
      <c r="ZY196" s="2"/>
      <c r="ZZ196" s="2"/>
      <c r="AAA196" s="2"/>
      <c r="AAB196" s="2"/>
      <c r="AAC196" s="2"/>
      <c r="AAD196" s="2"/>
      <c r="AAE196" s="2"/>
      <c r="AAF196" s="2"/>
      <c r="AAG196" s="2"/>
      <c r="AAH196" s="2"/>
      <c r="AAI196" s="2"/>
      <c r="AAJ196" s="2"/>
      <c r="AAK196" s="2"/>
      <c r="AAL196" s="2"/>
      <c r="AAM196" s="2"/>
      <c r="AAN196" s="2"/>
      <c r="AAO196" s="2"/>
      <c r="AAP196" s="2"/>
      <c r="AAQ196" s="2"/>
      <c r="AAR196" s="2"/>
      <c r="AAS196" s="2"/>
      <c r="AAT196" s="2"/>
      <c r="AAU196" s="2"/>
      <c r="AAV196" s="2"/>
      <c r="AAW196" s="2"/>
      <c r="AAX196" s="2"/>
      <c r="AAY196" s="2"/>
      <c r="AAZ196" s="2"/>
      <c r="ABA196" s="2"/>
      <c r="ABB196" s="2"/>
      <c r="ABC196" s="2"/>
      <c r="ABD196" s="2"/>
      <c r="ABE196" s="2"/>
      <c r="ABF196" s="2"/>
      <c r="ABG196" s="2"/>
      <c r="ABH196" s="2"/>
      <c r="ABI196" s="2"/>
      <c r="ABJ196" s="2"/>
      <c r="ABK196" s="2"/>
      <c r="ABL196" s="2"/>
      <c r="ABM196" s="2"/>
      <c r="ABN196" s="2"/>
      <c r="ABO196" s="2"/>
      <c r="ABP196" s="2"/>
      <c r="ABQ196" s="2"/>
      <c r="ABR196" s="2"/>
      <c r="ABS196" s="2"/>
      <c r="ABT196" s="2"/>
      <c r="ABU196" s="2"/>
      <c r="ABV196" s="2"/>
      <c r="ABW196" s="2"/>
      <c r="ABX196" s="2"/>
      <c r="ABY196" s="2"/>
      <c r="ABZ196" s="2"/>
      <c r="ACA196" s="2"/>
      <c r="ACB196" s="2"/>
      <c r="ACC196" s="2"/>
      <c r="ACD196" s="2"/>
      <c r="ACE196" s="2"/>
      <c r="ACF196" s="2"/>
      <c r="ACG196" s="2"/>
      <c r="ACH196" s="2"/>
      <c r="ACI196" s="2"/>
      <c r="ACJ196" s="2"/>
      <c r="ACK196" s="2"/>
      <c r="ACL196" s="2"/>
      <c r="ACM196" s="2"/>
      <c r="ACN196" s="2"/>
      <c r="ACO196" s="2"/>
      <c r="ACP196" s="2"/>
      <c r="ACQ196" s="2"/>
      <c r="ACR196" s="2"/>
      <c r="ACS196" s="2"/>
      <c r="ACT196" s="2"/>
      <c r="ACU196" s="2"/>
      <c r="ACV196" s="2"/>
      <c r="ACW196" s="2"/>
      <c r="ACX196" s="2"/>
      <c r="ACY196" s="2"/>
      <c r="ACZ196" s="2"/>
      <c r="ADA196" s="2"/>
      <c r="ADB196" s="2"/>
      <c r="ADC196" s="2"/>
      <c r="ADD196" s="2"/>
      <c r="ADE196" s="2"/>
      <c r="ADF196" s="2"/>
      <c r="ADG196" s="2"/>
      <c r="ADH196" s="2"/>
      <c r="ADI196" s="2"/>
      <c r="ADJ196" s="2"/>
      <c r="ADK196" s="2"/>
      <c r="ADL196" s="2"/>
      <c r="ADM196" s="2"/>
      <c r="ADN196" s="2"/>
      <c r="ADO196" s="2"/>
      <c r="ADP196" s="2"/>
      <c r="ADQ196" s="2"/>
      <c r="ADR196" s="2"/>
      <c r="ADS196" s="2"/>
      <c r="ADT196" s="2"/>
      <c r="ADU196" s="2"/>
      <c r="ADV196" s="2"/>
      <c r="ADW196" s="2"/>
      <c r="ADX196" s="2"/>
      <c r="ADY196" s="2"/>
      <c r="ADZ196" s="2"/>
      <c r="AEA196" s="2"/>
      <c r="AEB196" s="2"/>
      <c r="AEC196" s="2"/>
      <c r="AED196" s="2"/>
      <c r="AEE196" s="2"/>
      <c r="AEF196" s="2"/>
      <c r="AEG196" s="2"/>
      <c r="AEH196" s="2"/>
      <c r="AEI196" s="2"/>
      <c r="AEJ196" s="2"/>
      <c r="AEK196" s="2"/>
      <c r="AEL196" s="2"/>
      <c r="AEM196" s="2"/>
      <c r="AEN196" s="2"/>
      <c r="AEO196" s="2"/>
      <c r="AEP196" s="2"/>
      <c r="AEQ196" s="2"/>
      <c r="AER196" s="2"/>
      <c r="AES196" s="2"/>
      <c r="AET196" s="2"/>
      <c r="AEU196" s="2"/>
      <c r="AEV196" s="2"/>
      <c r="AEW196" s="2"/>
      <c r="AEX196" s="2"/>
      <c r="AEY196" s="2"/>
      <c r="AEZ196" s="2"/>
      <c r="AFA196" s="2"/>
      <c r="AFB196" s="2"/>
      <c r="AFC196" s="2"/>
      <c r="AFD196" s="2"/>
      <c r="AFE196" s="2"/>
      <c r="AFF196" s="2"/>
      <c r="AFG196" s="2"/>
      <c r="AFH196" s="2"/>
    </row>
    <row r="197" spans="1:840" ht="18.75" customHeight="1" x14ac:dyDescent="0.2">
      <c r="A197" s="8">
        <v>4221</v>
      </c>
      <c r="B197" s="48" t="s">
        <v>72</v>
      </c>
      <c r="C197" s="132">
        <v>1062</v>
      </c>
      <c r="D197" s="132">
        <v>1062</v>
      </c>
      <c r="E197" s="132">
        <v>1062</v>
      </c>
      <c r="F197" s="134">
        <v>1062</v>
      </c>
      <c r="G197" s="133">
        <v>0</v>
      </c>
      <c r="H197" s="133">
        <v>0</v>
      </c>
      <c r="I197" s="110">
        <v>0</v>
      </c>
      <c r="J197" s="110"/>
      <c r="K197" s="115"/>
    </row>
    <row r="198" spans="1:840" ht="39.75" customHeight="1" x14ac:dyDescent="0.2">
      <c r="A198" s="20"/>
      <c r="B198" s="53" t="s">
        <v>114</v>
      </c>
      <c r="C198" s="129">
        <f t="shared" ref="C198:I198" si="127">SUM(C199)</f>
        <v>3772.05</v>
      </c>
      <c r="D198" s="129">
        <f t="shared" si="127"/>
        <v>4046</v>
      </c>
      <c r="E198" s="129">
        <f t="shared" si="127"/>
        <v>5318.25</v>
      </c>
      <c r="F198" s="129">
        <f t="shared" si="127"/>
        <v>1118.25</v>
      </c>
      <c r="G198" s="129">
        <f t="shared" si="127"/>
        <v>4000</v>
      </c>
      <c r="H198" s="129">
        <f t="shared" si="127"/>
        <v>0</v>
      </c>
      <c r="I198" s="129">
        <f t="shared" si="127"/>
        <v>200</v>
      </c>
      <c r="J198" s="138">
        <v>0</v>
      </c>
      <c r="K198" s="138">
        <v>0</v>
      </c>
    </row>
    <row r="199" spans="1:840" ht="18.75" customHeight="1" x14ac:dyDescent="0.2">
      <c r="A199" s="18">
        <v>32</v>
      </c>
      <c r="B199" s="56" t="s">
        <v>91</v>
      </c>
      <c r="C199" s="130">
        <f>SUM(C202,C200)</f>
        <v>3772.05</v>
      </c>
      <c r="D199" s="130">
        <f>SUM(D202)</f>
        <v>4046</v>
      </c>
      <c r="E199" s="130">
        <f t="shared" ref="E199:K199" si="128">SUM(E202,E200)</f>
        <v>5318.25</v>
      </c>
      <c r="F199" s="130">
        <f t="shared" si="128"/>
        <v>1118.25</v>
      </c>
      <c r="G199" s="130">
        <f t="shared" si="128"/>
        <v>4000</v>
      </c>
      <c r="H199" s="130">
        <f t="shared" si="128"/>
        <v>0</v>
      </c>
      <c r="I199" s="130">
        <f t="shared" si="128"/>
        <v>200</v>
      </c>
      <c r="J199" s="139">
        <f t="shared" si="128"/>
        <v>0</v>
      </c>
      <c r="K199" s="139">
        <f t="shared" si="128"/>
        <v>0</v>
      </c>
    </row>
    <row r="200" spans="1:840" s="4" customFormat="1" ht="17.25" customHeight="1" x14ac:dyDescent="0.2">
      <c r="A200" s="19">
        <v>322</v>
      </c>
      <c r="B200" s="54" t="s">
        <v>61</v>
      </c>
      <c r="C200" s="131">
        <f>SUM(C201)</f>
        <v>401.41</v>
      </c>
      <c r="D200" s="131">
        <f t="shared" ref="D200:D202" si="129">SUM(D202)</f>
        <v>4046</v>
      </c>
      <c r="E200" s="131">
        <f t="shared" ref="E200:I200" si="130">SUM(E201)</f>
        <v>0</v>
      </c>
      <c r="F200" s="131">
        <f t="shared" si="130"/>
        <v>0</v>
      </c>
      <c r="G200" s="131">
        <f t="shared" si="130"/>
        <v>0</v>
      </c>
      <c r="H200" s="131">
        <f t="shared" si="130"/>
        <v>0</v>
      </c>
      <c r="I200" s="131">
        <f t="shared" si="130"/>
        <v>0</v>
      </c>
      <c r="J200" s="131"/>
      <c r="K200" s="13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/>
      <c r="IE200" s="2"/>
      <c r="IF200" s="2"/>
      <c r="IG200" s="2"/>
      <c r="IH200" s="2"/>
      <c r="II200" s="2"/>
      <c r="IJ200" s="2"/>
      <c r="IK200" s="2"/>
      <c r="IL200" s="2"/>
      <c r="IM200" s="2"/>
      <c r="IN200" s="2"/>
      <c r="IO200" s="2"/>
      <c r="IP200" s="2"/>
      <c r="IQ200" s="2"/>
      <c r="IR200" s="2"/>
      <c r="IS200" s="2"/>
      <c r="IT200" s="2"/>
      <c r="IU200" s="2"/>
      <c r="IV200" s="2"/>
      <c r="IW200" s="2"/>
      <c r="IX200" s="2"/>
      <c r="IY200" s="2"/>
      <c r="IZ200" s="2"/>
      <c r="JA200" s="2"/>
      <c r="JB200" s="2"/>
      <c r="JC200" s="2"/>
      <c r="JD200" s="2"/>
      <c r="JE200" s="2"/>
      <c r="JF200" s="2"/>
      <c r="JG200" s="2"/>
      <c r="JH200" s="2"/>
      <c r="JI200" s="2"/>
      <c r="JJ200" s="2"/>
      <c r="JK200" s="2"/>
      <c r="JL200" s="2"/>
      <c r="JM200" s="2"/>
      <c r="JN200" s="2"/>
      <c r="JO200" s="2"/>
      <c r="JP200" s="2"/>
      <c r="JQ200" s="2"/>
      <c r="JR200" s="2"/>
      <c r="JS200" s="2"/>
      <c r="JT200" s="2"/>
      <c r="JU200" s="2"/>
      <c r="JV200" s="2"/>
      <c r="JW200" s="2"/>
      <c r="JX200" s="2"/>
      <c r="JY200" s="2"/>
      <c r="JZ200" s="2"/>
      <c r="KA200" s="2"/>
      <c r="KB200" s="2"/>
      <c r="KC200" s="2"/>
      <c r="KD200" s="2"/>
      <c r="KE200" s="2"/>
      <c r="KF200" s="2"/>
      <c r="KG200" s="2"/>
      <c r="KH200" s="2"/>
      <c r="KI200" s="2"/>
      <c r="KJ200" s="2"/>
      <c r="KK200" s="2"/>
      <c r="KL200" s="2"/>
      <c r="KM200" s="2"/>
      <c r="KN200" s="2"/>
      <c r="KO200" s="2"/>
      <c r="KP200" s="2"/>
      <c r="KQ200" s="2"/>
      <c r="KR200" s="2"/>
      <c r="KS200" s="2"/>
      <c r="KT200" s="2"/>
      <c r="KU200" s="2"/>
      <c r="KV200" s="2"/>
      <c r="KW200" s="2"/>
      <c r="KX200" s="2"/>
      <c r="KY200" s="2"/>
      <c r="KZ200" s="2"/>
      <c r="LA200" s="2"/>
      <c r="LB200" s="2"/>
      <c r="LC200" s="2"/>
      <c r="LD200" s="2"/>
      <c r="LE200" s="2"/>
      <c r="LF200" s="2"/>
      <c r="LG200" s="2"/>
      <c r="LH200" s="2"/>
      <c r="LI200" s="2"/>
      <c r="LJ200" s="2"/>
      <c r="LK200" s="2"/>
      <c r="LL200" s="2"/>
      <c r="LM200" s="2"/>
      <c r="LN200" s="2"/>
      <c r="LO200" s="2"/>
      <c r="LP200" s="2"/>
      <c r="LQ200" s="2"/>
      <c r="LR200" s="2"/>
      <c r="LS200" s="2"/>
      <c r="LT200" s="2"/>
      <c r="LU200" s="2"/>
      <c r="LV200" s="2"/>
      <c r="LW200" s="2"/>
      <c r="LX200" s="2"/>
      <c r="LY200" s="2"/>
      <c r="LZ200" s="2"/>
      <c r="MA200" s="2"/>
      <c r="MB200" s="2"/>
      <c r="MC200" s="2"/>
      <c r="MD200" s="2"/>
      <c r="ME200" s="2"/>
      <c r="MF200" s="2"/>
      <c r="MG200" s="2"/>
      <c r="MH200" s="2"/>
      <c r="MI200" s="2"/>
      <c r="MJ200" s="2"/>
      <c r="MK200" s="2"/>
      <c r="ML200" s="2"/>
      <c r="MM200" s="2"/>
      <c r="MN200" s="2"/>
      <c r="MO200" s="2"/>
      <c r="MP200" s="2"/>
      <c r="MQ200" s="2"/>
      <c r="MR200" s="2"/>
      <c r="MS200" s="2"/>
      <c r="MT200" s="2"/>
      <c r="MU200" s="2"/>
      <c r="MV200" s="2"/>
      <c r="MW200" s="2"/>
      <c r="MX200" s="2"/>
      <c r="MY200" s="2"/>
      <c r="MZ200" s="2"/>
      <c r="NA200" s="2"/>
      <c r="NB200" s="2"/>
      <c r="NC200" s="2"/>
      <c r="ND200" s="2"/>
      <c r="NE200" s="2"/>
      <c r="NF200" s="2"/>
      <c r="NG200" s="2"/>
      <c r="NH200" s="2"/>
      <c r="NI200" s="2"/>
      <c r="NJ200" s="2"/>
      <c r="NK200" s="2"/>
      <c r="NL200" s="2"/>
      <c r="NM200" s="2"/>
      <c r="NN200" s="2"/>
      <c r="NO200" s="2"/>
      <c r="NP200" s="2"/>
      <c r="NQ200" s="2"/>
      <c r="NR200" s="2"/>
      <c r="NS200" s="2"/>
      <c r="NT200" s="2"/>
      <c r="NU200" s="2"/>
      <c r="NV200" s="2"/>
      <c r="NW200" s="2"/>
      <c r="NX200" s="2"/>
      <c r="NY200" s="2"/>
      <c r="NZ200" s="2"/>
      <c r="OA200" s="2"/>
      <c r="OB200" s="2"/>
      <c r="OC200" s="2"/>
      <c r="OD200" s="2"/>
      <c r="OE200" s="2"/>
      <c r="OF200" s="2"/>
      <c r="OG200" s="2"/>
      <c r="OH200" s="2"/>
      <c r="OI200" s="2"/>
      <c r="OJ200" s="2"/>
      <c r="OK200" s="2"/>
      <c r="OL200" s="2"/>
      <c r="OM200" s="2"/>
      <c r="ON200" s="2"/>
      <c r="OO200" s="2"/>
      <c r="OP200" s="2"/>
      <c r="OQ200" s="2"/>
      <c r="OR200" s="2"/>
      <c r="OS200" s="2"/>
      <c r="OT200" s="2"/>
      <c r="OU200" s="2"/>
      <c r="OV200" s="2"/>
      <c r="OW200" s="2"/>
      <c r="OX200" s="2"/>
      <c r="OY200" s="2"/>
      <c r="OZ200" s="2"/>
      <c r="PA200" s="2"/>
      <c r="PB200" s="2"/>
      <c r="PC200" s="2"/>
      <c r="PD200" s="2"/>
      <c r="PE200" s="2"/>
      <c r="PF200" s="2"/>
      <c r="PG200" s="2"/>
      <c r="PH200" s="2"/>
      <c r="PI200" s="2"/>
      <c r="PJ200" s="2"/>
      <c r="PK200" s="2"/>
      <c r="PL200" s="2"/>
      <c r="PM200" s="2"/>
      <c r="PN200" s="2"/>
      <c r="PO200" s="2"/>
      <c r="PP200" s="2"/>
      <c r="PQ200" s="2"/>
      <c r="PR200" s="2"/>
      <c r="PS200" s="2"/>
      <c r="PT200" s="2"/>
      <c r="PU200" s="2"/>
      <c r="PV200" s="2"/>
      <c r="PW200" s="2"/>
      <c r="PX200" s="2"/>
      <c r="PY200" s="2"/>
      <c r="PZ200" s="2"/>
      <c r="QA200" s="2"/>
      <c r="QB200" s="2"/>
      <c r="QC200" s="2"/>
      <c r="QD200" s="2"/>
      <c r="QE200" s="2"/>
      <c r="QF200" s="2"/>
      <c r="QG200" s="2"/>
      <c r="QH200" s="2"/>
      <c r="QI200" s="2"/>
      <c r="QJ200" s="2"/>
      <c r="QK200" s="2"/>
      <c r="QL200" s="2"/>
      <c r="QM200" s="2"/>
      <c r="QN200" s="2"/>
      <c r="QO200" s="2"/>
      <c r="QP200" s="2"/>
      <c r="QQ200" s="2"/>
      <c r="QR200" s="2"/>
      <c r="QS200" s="2"/>
      <c r="QT200" s="2"/>
      <c r="QU200" s="2"/>
      <c r="QV200" s="2"/>
      <c r="QW200" s="2"/>
      <c r="QX200" s="2"/>
      <c r="QY200" s="2"/>
      <c r="QZ200" s="2"/>
      <c r="RA200" s="2"/>
      <c r="RB200" s="2"/>
      <c r="RC200" s="2"/>
      <c r="RD200" s="2"/>
      <c r="RE200" s="2"/>
      <c r="RF200" s="2"/>
      <c r="RG200" s="2"/>
      <c r="RH200" s="2"/>
      <c r="RI200" s="2"/>
      <c r="RJ200" s="2"/>
      <c r="RK200" s="2"/>
      <c r="RL200" s="2"/>
      <c r="RM200" s="2"/>
      <c r="RN200" s="2"/>
      <c r="RO200" s="2"/>
      <c r="RP200" s="2"/>
      <c r="RQ200" s="2"/>
      <c r="RR200" s="2"/>
      <c r="RS200" s="2"/>
      <c r="RT200" s="2"/>
      <c r="RU200" s="2"/>
      <c r="RV200" s="2"/>
      <c r="RW200" s="2"/>
      <c r="RX200" s="2"/>
      <c r="RY200" s="2"/>
      <c r="RZ200" s="2"/>
      <c r="SA200" s="2"/>
      <c r="SB200" s="2"/>
      <c r="SC200" s="2"/>
      <c r="SD200" s="2"/>
      <c r="SE200" s="2"/>
      <c r="SF200" s="2"/>
      <c r="SG200" s="2"/>
      <c r="SH200" s="2"/>
      <c r="SI200" s="2"/>
      <c r="SJ200" s="2"/>
      <c r="SK200" s="2"/>
      <c r="SL200" s="2"/>
      <c r="SM200" s="2"/>
      <c r="SN200" s="2"/>
      <c r="SO200" s="2"/>
      <c r="SP200" s="2"/>
      <c r="SQ200" s="2"/>
      <c r="SR200" s="2"/>
      <c r="SS200" s="2"/>
      <c r="ST200" s="2"/>
      <c r="SU200" s="2"/>
      <c r="SV200" s="2"/>
      <c r="SW200" s="2"/>
      <c r="SX200" s="2"/>
      <c r="SY200" s="2"/>
      <c r="SZ200" s="2"/>
      <c r="TA200" s="2"/>
      <c r="TB200" s="2"/>
      <c r="TC200" s="2"/>
      <c r="TD200" s="2"/>
      <c r="TE200" s="2"/>
      <c r="TF200" s="2"/>
      <c r="TG200" s="2"/>
      <c r="TH200" s="2"/>
      <c r="TI200" s="2"/>
      <c r="TJ200" s="2"/>
      <c r="TK200" s="2"/>
      <c r="TL200" s="2"/>
      <c r="TM200" s="2"/>
      <c r="TN200" s="2"/>
      <c r="TO200" s="2"/>
      <c r="TP200" s="2"/>
      <c r="TQ200" s="2"/>
      <c r="TR200" s="2"/>
      <c r="TS200" s="2"/>
      <c r="TT200" s="2"/>
      <c r="TU200" s="2"/>
      <c r="TV200" s="2"/>
      <c r="TW200" s="2"/>
      <c r="TX200" s="2"/>
      <c r="TY200" s="2"/>
      <c r="TZ200" s="2"/>
      <c r="UA200" s="2"/>
      <c r="UB200" s="2"/>
      <c r="UC200" s="2"/>
      <c r="UD200" s="2"/>
      <c r="UE200" s="2"/>
      <c r="UF200" s="2"/>
      <c r="UG200" s="2"/>
      <c r="UH200" s="2"/>
      <c r="UI200" s="2"/>
      <c r="UJ200" s="2"/>
      <c r="UK200" s="2"/>
      <c r="UL200" s="2"/>
      <c r="UM200" s="2"/>
      <c r="UN200" s="2"/>
      <c r="UO200" s="2"/>
      <c r="UP200" s="2"/>
      <c r="UQ200" s="2"/>
      <c r="UR200" s="2"/>
      <c r="US200" s="2"/>
      <c r="UT200" s="2"/>
      <c r="UU200" s="2"/>
      <c r="UV200" s="2"/>
      <c r="UW200" s="2"/>
      <c r="UX200" s="2"/>
      <c r="UY200" s="2"/>
      <c r="UZ200" s="2"/>
      <c r="VA200" s="2"/>
      <c r="VB200" s="2"/>
      <c r="VC200" s="2"/>
      <c r="VD200" s="2"/>
      <c r="VE200" s="2"/>
      <c r="VF200" s="2"/>
      <c r="VG200" s="2"/>
      <c r="VH200" s="2"/>
      <c r="VI200" s="2"/>
      <c r="VJ200" s="2"/>
      <c r="VK200" s="2"/>
      <c r="VL200" s="2"/>
      <c r="VM200" s="2"/>
      <c r="VN200" s="2"/>
      <c r="VO200" s="2"/>
      <c r="VP200" s="2"/>
      <c r="VQ200" s="2"/>
      <c r="VR200" s="2"/>
      <c r="VS200" s="2"/>
      <c r="VT200" s="2"/>
      <c r="VU200" s="2"/>
      <c r="VV200" s="2"/>
      <c r="VW200" s="2"/>
      <c r="VX200" s="2"/>
      <c r="VY200" s="2"/>
      <c r="VZ200" s="2"/>
      <c r="WA200" s="2"/>
      <c r="WB200" s="2"/>
      <c r="WC200" s="2"/>
      <c r="WD200" s="2"/>
      <c r="WE200" s="2"/>
      <c r="WF200" s="2"/>
      <c r="WG200" s="2"/>
      <c r="WH200" s="2"/>
      <c r="WI200" s="2"/>
      <c r="WJ200" s="2"/>
      <c r="WK200" s="2"/>
      <c r="WL200" s="2"/>
      <c r="WM200" s="2"/>
      <c r="WN200" s="2"/>
      <c r="WO200" s="2"/>
      <c r="WP200" s="2"/>
      <c r="WQ200" s="2"/>
      <c r="WR200" s="2"/>
      <c r="WS200" s="2"/>
      <c r="WT200" s="2"/>
      <c r="WU200" s="2"/>
      <c r="WV200" s="2"/>
      <c r="WW200" s="2"/>
      <c r="WX200" s="2"/>
      <c r="WY200" s="2"/>
      <c r="WZ200" s="2"/>
      <c r="XA200" s="2"/>
      <c r="XB200" s="2"/>
      <c r="XC200" s="2"/>
      <c r="XD200" s="2"/>
      <c r="XE200" s="2"/>
      <c r="XF200" s="2"/>
      <c r="XG200" s="2"/>
      <c r="XH200" s="2"/>
      <c r="XI200" s="2"/>
      <c r="XJ200" s="2"/>
      <c r="XK200" s="2"/>
      <c r="XL200" s="2"/>
      <c r="XM200" s="2"/>
      <c r="XN200" s="2"/>
      <c r="XO200" s="2"/>
      <c r="XP200" s="2"/>
      <c r="XQ200" s="2"/>
      <c r="XR200" s="2"/>
      <c r="XS200" s="2"/>
      <c r="XT200" s="2"/>
      <c r="XU200" s="2"/>
      <c r="XV200" s="2"/>
      <c r="XW200" s="2"/>
      <c r="XX200" s="2"/>
      <c r="XY200" s="2"/>
      <c r="XZ200" s="2"/>
      <c r="YA200" s="2"/>
      <c r="YB200" s="2"/>
      <c r="YC200" s="2"/>
      <c r="YD200" s="2"/>
      <c r="YE200" s="2"/>
      <c r="YF200" s="2"/>
      <c r="YG200" s="2"/>
      <c r="YH200" s="2"/>
      <c r="YI200" s="2"/>
      <c r="YJ200" s="2"/>
      <c r="YK200" s="2"/>
      <c r="YL200" s="2"/>
      <c r="YM200" s="2"/>
      <c r="YN200" s="2"/>
      <c r="YO200" s="2"/>
      <c r="YP200" s="2"/>
      <c r="YQ200" s="2"/>
      <c r="YR200" s="2"/>
      <c r="YS200" s="2"/>
      <c r="YT200" s="2"/>
      <c r="YU200" s="2"/>
      <c r="YV200" s="2"/>
      <c r="YW200" s="2"/>
      <c r="YX200" s="2"/>
      <c r="YY200" s="2"/>
      <c r="YZ200" s="2"/>
      <c r="ZA200" s="2"/>
      <c r="ZB200" s="2"/>
      <c r="ZC200" s="2"/>
      <c r="ZD200" s="2"/>
      <c r="ZE200" s="2"/>
      <c r="ZF200" s="2"/>
      <c r="ZG200" s="2"/>
      <c r="ZH200" s="2"/>
      <c r="ZI200" s="2"/>
      <c r="ZJ200" s="2"/>
      <c r="ZK200" s="2"/>
      <c r="ZL200" s="2"/>
      <c r="ZM200" s="2"/>
      <c r="ZN200" s="2"/>
      <c r="ZO200" s="2"/>
      <c r="ZP200" s="2"/>
      <c r="ZQ200" s="2"/>
      <c r="ZR200" s="2"/>
      <c r="ZS200" s="2"/>
      <c r="ZT200" s="2"/>
      <c r="ZU200" s="2"/>
      <c r="ZV200" s="2"/>
      <c r="ZW200" s="2"/>
      <c r="ZX200" s="2"/>
      <c r="ZY200" s="2"/>
      <c r="ZZ200" s="2"/>
      <c r="AAA200" s="2"/>
      <c r="AAB200" s="2"/>
      <c r="AAC200" s="2"/>
      <c r="AAD200" s="2"/>
      <c r="AAE200" s="2"/>
      <c r="AAF200" s="2"/>
      <c r="AAG200" s="2"/>
      <c r="AAH200" s="2"/>
      <c r="AAI200" s="2"/>
      <c r="AAJ200" s="2"/>
      <c r="AAK200" s="2"/>
      <c r="AAL200" s="2"/>
      <c r="AAM200" s="2"/>
      <c r="AAN200" s="2"/>
      <c r="AAO200" s="2"/>
      <c r="AAP200" s="2"/>
      <c r="AAQ200" s="2"/>
      <c r="AAR200" s="2"/>
      <c r="AAS200" s="2"/>
      <c r="AAT200" s="2"/>
      <c r="AAU200" s="2"/>
      <c r="AAV200" s="2"/>
      <c r="AAW200" s="2"/>
      <c r="AAX200" s="2"/>
      <c r="AAY200" s="2"/>
      <c r="AAZ200" s="2"/>
      <c r="ABA200" s="2"/>
      <c r="ABB200" s="2"/>
      <c r="ABC200" s="2"/>
      <c r="ABD200" s="2"/>
      <c r="ABE200" s="2"/>
      <c r="ABF200" s="2"/>
      <c r="ABG200" s="2"/>
      <c r="ABH200" s="2"/>
      <c r="ABI200" s="2"/>
      <c r="ABJ200" s="2"/>
      <c r="ABK200" s="2"/>
      <c r="ABL200" s="2"/>
      <c r="ABM200" s="2"/>
      <c r="ABN200" s="2"/>
      <c r="ABO200" s="2"/>
      <c r="ABP200" s="2"/>
      <c r="ABQ200" s="2"/>
      <c r="ABR200" s="2"/>
      <c r="ABS200" s="2"/>
      <c r="ABT200" s="2"/>
      <c r="ABU200" s="2"/>
      <c r="ABV200" s="2"/>
      <c r="ABW200" s="2"/>
      <c r="ABX200" s="2"/>
      <c r="ABY200" s="2"/>
      <c r="ABZ200" s="2"/>
      <c r="ACA200" s="2"/>
      <c r="ACB200" s="2"/>
      <c r="ACC200" s="2"/>
      <c r="ACD200" s="2"/>
      <c r="ACE200" s="2"/>
      <c r="ACF200" s="2"/>
      <c r="ACG200" s="2"/>
      <c r="ACH200" s="2"/>
      <c r="ACI200" s="2"/>
      <c r="ACJ200" s="2"/>
      <c r="ACK200" s="2"/>
      <c r="ACL200" s="2"/>
      <c r="ACM200" s="2"/>
      <c r="ACN200" s="2"/>
      <c r="ACO200" s="2"/>
      <c r="ACP200" s="2"/>
      <c r="ACQ200" s="2"/>
      <c r="ACR200" s="2"/>
      <c r="ACS200" s="2"/>
      <c r="ACT200" s="2"/>
      <c r="ACU200" s="2"/>
      <c r="ACV200" s="2"/>
      <c r="ACW200" s="2"/>
      <c r="ACX200" s="2"/>
      <c r="ACY200" s="2"/>
      <c r="ACZ200" s="2"/>
      <c r="ADA200" s="2"/>
      <c r="ADB200" s="2"/>
      <c r="ADC200" s="2"/>
      <c r="ADD200" s="2"/>
      <c r="ADE200" s="2"/>
      <c r="ADF200" s="2"/>
      <c r="ADG200" s="2"/>
      <c r="ADH200" s="2"/>
      <c r="ADI200" s="2"/>
      <c r="ADJ200" s="2"/>
      <c r="ADK200" s="2"/>
      <c r="ADL200" s="2"/>
      <c r="ADM200" s="2"/>
      <c r="ADN200" s="2"/>
      <c r="ADO200" s="2"/>
      <c r="ADP200" s="2"/>
      <c r="ADQ200" s="2"/>
      <c r="ADR200" s="2"/>
      <c r="ADS200" s="2"/>
      <c r="ADT200" s="2"/>
      <c r="ADU200" s="2"/>
      <c r="ADV200" s="2"/>
      <c r="ADW200" s="2"/>
      <c r="ADX200" s="2"/>
      <c r="ADY200" s="2"/>
      <c r="ADZ200" s="2"/>
      <c r="AEA200" s="2"/>
      <c r="AEB200" s="2"/>
      <c r="AEC200" s="2"/>
      <c r="AED200" s="2"/>
      <c r="AEE200" s="2"/>
      <c r="AEF200" s="2"/>
      <c r="AEG200" s="2"/>
      <c r="AEH200" s="2"/>
      <c r="AEI200" s="2"/>
      <c r="AEJ200" s="2"/>
      <c r="AEK200" s="2"/>
      <c r="AEL200" s="2"/>
      <c r="AEM200" s="2"/>
      <c r="AEN200" s="2"/>
      <c r="AEO200" s="2"/>
      <c r="AEP200" s="2"/>
      <c r="AEQ200" s="2"/>
      <c r="AER200" s="2"/>
      <c r="AES200" s="2"/>
      <c r="AET200" s="2"/>
      <c r="AEU200" s="2"/>
      <c r="AEV200" s="2"/>
      <c r="AEW200" s="2"/>
      <c r="AEX200" s="2"/>
      <c r="AEY200" s="2"/>
      <c r="AEZ200" s="2"/>
      <c r="AFA200" s="2"/>
      <c r="AFB200" s="2"/>
      <c r="AFC200" s="2"/>
      <c r="AFD200" s="2"/>
      <c r="AFE200" s="2"/>
      <c r="AFF200" s="2"/>
      <c r="AFG200" s="2"/>
      <c r="AFH200" s="2"/>
    </row>
    <row r="201" spans="1:840" ht="18.75" customHeight="1" x14ac:dyDescent="0.2">
      <c r="A201" s="17">
        <v>3221</v>
      </c>
      <c r="B201" s="55" t="s">
        <v>125</v>
      </c>
      <c r="C201" s="132">
        <v>401.41</v>
      </c>
      <c r="D201" s="132">
        <v>4046</v>
      </c>
      <c r="E201" s="132">
        <v>0</v>
      </c>
      <c r="F201" s="134">
        <v>0</v>
      </c>
      <c r="G201" s="133"/>
      <c r="H201" s="133">
        <v>0</v>
      </c>
      <c r="I201" s="134"/>
      <c r="J201" s="134"/>
      <c r="K201" s="134"/>
    </row>
    <row r="202" spans="1:840" s="4" customFormat="1" ht="17.25" customHeight="1" x14ac:dyDescent="0.2">
      <c r="A202" s="19">
        <v>323</v>
      </c>
      <c r="B202" s="54" t="s">
        <v>7</v>
      </c>
      <c r="C202" s="131">
        <f>SUM(C204,C203)</f>
        <v>3370.6400000000003</v>
      </c>
      <c r="D202" s="131">
        <f t="shared" si="129"/>
        <v>4046</v>
      </c>
      <c r="E202" s="131">
        <f>SUM(E204,E203)</f>
        <v>5318.25</v>
      </c>
      <c r="F202" s="131">
        <f t="shared" ref="F202:I202" si="131">SUM(F204,F203)</f>
        <v>1118.25</v>
      </c>
      <c r="G202" s="131">
        <f t="shared" si="131"/>
        <v>4000</v>
      </c>
      <c r="H202" s="131">
        <f t="shared" si="131"/>
        <v>0</v>
      </c>
      <c r="I202" s="131">
        <f t="shared" si="131"/>
        <v>200</v>
      </c>
      <c r="J202" s="131"/>
      <c r="K202" s="13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/>
      <c r="IE202" s="2"/>
      <c r="IF202" s="2"/>
      <c r="IG202" s="2"/>
      <c r="IH202" s="2"/>
      <c r="II202" s="2"/>
      <c r="IJ202" s="2"/>
      <c r="IK202" s="2"/>
      <c r="IL202" s="2"/>
      <c r="IM202" s="2"/>
      <c r="IN202" s="2"/>
      <c r="IO202" s="2"/>
      <c r="IP202" s="2"/>
      <c r="IQ202" s="2"/>
      <c r="IR202" s="2"/>
      <c r="IS202" s="2"/>
      <c r="IT202" s="2"/>
      <c r="IU202" s="2"/>
      <c r="IV202" s="2"/>
      <c r="IW202" s="2"/>
      <c r="IX202" s="2"/>
      <c r="IY202" s="2"/>
      <c r="IZ202" s="2"/>
      <c r="JA202" s="2"/>
      <c r="JB202" s="2"/>
      <c r="JC202" s="2"/>
      <c r="JD202" s="2"/>
      <c r="JE202" s="2"/>
      <c r="JF202" s="2"/>
      <c r="JG202" s="2"/>
      <c r="JH202" s="2"/>
      <c r="JI202" s="2"/>
      <c r="JJ202" s="2"/>
      <c r="JK202" s="2"/>
      <c r="JL202" s="2"/>
      <c r="JM202" s="2"/>
      <c r="JN202" s="2"/>
      <c r="JO202" s="2"/>
      <c r="JP202" s="2"/>
      <c r="JQ202" s="2"/>
      <c r="JR202" s="2"/>
      <c r="JS202" s="2"/>
      <c r="JT202" s="2"/>
      <c r="JU202" s="2"/>
      <c r="JV202" s="2"/>
      <c r="JW202" s="2"/>
      <c r="JX202" s="2"/>
      <c r="JY202" s="2"/>
      <c r="JZ202" s="2"/>
      <c r="KA202" s="2"/>
      <c r="KB202" s="2"/>
      <c r="KC202" s="2"/>
      <c r="KD202" s="2"/>
      <c r="KE202" s="2"/>
      <c r="KF202" s="2"/>
      <c r="KG202" s="2"/>
      <c r="KH202" s="2"/>
      <c r="KI202" s="2"/>
      <c r="KJ202" s="2"/>
      <c r="KK202" s="2"/>
      <c r="KL202" s="2"/>
      <c r="KM202" s="2"/>
      <c r="KN202" s="2"/>
      <c r="KO202" s="2"/>
      <c r="KP202" s="2"/>
      <c r="KQ202" s="2"/>
      <c r="KR202" s="2"/>
      <c r="KS202" s="2"/>
      <c r="KT202" s="2"/>
      <c r="KU202" s="2"/>
      <c r="KV202" s="2"/>
      <c r="KW202" s="2"/>
      <c r="KX202" s="2"/>
      <c r="KY202" s="2"/>
      <c r="KZ202" s="2"/>
      <c r="LA202" s="2"/>
      <c r="LB202" s="2"/>
      <c r="LC202" s="2"/>
      <c r="LD202" s="2"/>
      <c r="LE202" s="2"/>
      <c r="LF202" s="2"/>
      <c r="LG202" s="2"/>
      <c r="LH202" s="2"/>
      <c r="LI202" s="2"/>
      <c r="LJ202" s="2"/>
      <c r="LK202" s="2"/>
      <c r="LL202" s="2"/>
      <c r="LM202" s="2"/>
      <c r="LN202" s="2"/>
      <c r="LO202" s="2"/>
      <c r="LP202" s="2"/>
      <c r="LQ202" s="2"/>
      <c r="LR202" s="2"/>
      <c r="LS202" s="2"/>
      <c r="LT202" s="2"/>
      <c r="LU202" s="2"/>
      <c r="LV202" s="2"/>
      <c r="LW202" s="2"/>
      <c r="LX202" s="2"/>
      <c r="LY202" s="2"/>
      <c r="LZ202" s="2"/>
      <c r="MA202" s="2"/>
      <c r="MB202" s="2"/>
      <c r="MC202" s="2"/>
      <c r="MD202" s="2"/>
      <c r="ME202" s="2"/>
      <c r="MF202" s="2"/>
      <c r="MG202" s="2"/>
      <c r="MH202" s="2"/>
      <c r="MI202" s="2"/>
      <c r="MJ202" s="2"/>
      <c r="MK202" s="2"/>
      <c r="ML202" s="2"/>
      <c r="MM202" s="2"/>
      <c r="MN202" s="2"/>
      <c r="MO202" s="2"/>
      <c r="MP202" s="2"/>
      <c r="MQ202" s="2"/>
      <c r="MR202" s="2"/>
      <c r="MS202" s="2"/>
      <c r="MT202" s="2"/>
      <c r="MU202" s="2"/>
      <c r="MV202" s="2"/>
      <c r="MW202" s="2"/>
      <c r="MX202" s="2"/>
      <c r="MY202" s="2"/>
      <c r="MZ202" s="2"/>
      <c r="NA202" s="2"/>
      <c r="NB202" s="2"/>
      <c r="NC202" s="2"/>
      <c r="ND202" s="2"/>
      <c r="NE202" s="2"/>
      <c r="NF202" s="2"/>
      <c r="NG202" s="2"/>
      <c r="NH202" s="2"/>
      <c r="NI202" s="2"/>
      <c r="NJ202" s="2"/>
      <c r="NK202" s="2"/>
      <c r="NL202" s="2"/>
      <c r="NM202" s="2"/>
      <c r="NN202" s="2"/>
      <c r="NO202" s="2"/>
      <c r="NP202" s="2"/>
      <c r="NQ202" s="2"/>
      <c r="NR202" s="2"/>
      <c r="NS202" s="2"/>
      <c r="NT202" s="2"/>
      <c r="NU202" s="2"/>
      <c r="NV202" s="2"/>
      <c r="NW202" s="2"/>
      <c r="NX202" s="2"/>
      <c r="NY202" s="2"/>
      <c r="NZ202" s="2"/>
      <c r="OA202" s="2"/>
      <c r="OB202" s="2"/>
      <c r="OC202" s="2"/>
      <c r="OD202" s="2"/>
      <c r="OE202" s="2"/>
      <c r="OF202" s="2"/>
      <c r="OG202" s="2"/>
      <c r="OH202" s="2"/>
      <c r="OI202" s="2"/>
      <c r="OJ202" s="2"/>
      <c r="OK202" s="2"/>
      <c r="OL202" s="2"/>
      <c r="OM202" s="2"/>
      <c r="ON202" s="2"/>
      <c r="OO202" s="2"/>
      <c r="OP202" s="2"/>
      <c r="OQ202" s="2"/>
      <c r="OR202" s="2"/>
      <c r="OS202" s="2"/>
      <c r="OT202" s="2"/>
      <c r="OU202" s="2"/>
      <c r="OV202" s="2"/>
      <c r="OW202" s="2"/>
      <c r="OX202" s="2"/>
      <c r="OY202" s="2"/>
      <c r="OZ202" s="2"/>
      <c r="PA202" s="2"/>
      <c r="PB202" s="2"/>
      <c r="PC202" s="2"/>
      <c r="PD202" s="2"/>
      <c r="PE202" s="2"/>
      <c r="PF202" s="2"/>
      <c r="PG202" s="2"/>
      <c r="PH202" s="2"/>
      <c r="PI202" s="2"/>
      <c r="PJ202" s="2"/>
      <c r="PK202" s="2"/>
      <c r="PL202" s="2"/>
      <c r="PM202" s="2"/>
      <c r="PN202" s="2"/>
      <c r="PO202" s="2"/>
      <c r="PP202" s="2"/>
      <c r="PQ202" s="2"/>
      <c r="PR202" s="2"/>
      <c r="PS202" s="2"/>
      <c r="PT202" s="2"/>
      <c r="PU202" s="2"/>
      <c r="PV202" s="2"/>
      <c r="PW202" s="2"/>
      <c r="PX202" s="2"/>
      <c r="PY202" s="2"/>
      <c r="PZ202" s="2"/>
      <c r="QA202" s="2"/>
      <c r="QB202" s="2"/>
      <c r="QC202" s="2"/>
      <c r="QD202" s="2"/>
      <c r="QE202" s="2"/>
      <c r="QF202" s="2"/>
      <c r="QG202" s="2"/>
      <c r="QH202" s="2"/>
      <c r="QI202" s="2"/>
      <c r="QJ202" s="2"/>
      <c r="QK202" s="2"/>
      <c r="QL202" s="2"/>
      <c r="QM202" s="2"/>
      <c r="QN202" s="2"/>
      <c r="QO202" s="2"/>
      <c r="QP202" s="2"/>
      <c r="QQ202" s="2"/>
      <c r="QR202" s="2"/>
      <c r="QS202" s="2"/>
      <c r="QT202" s="2"/>
      <c r="QU202" s="2"/>
      <c r="QV202" s="2"/>
      <c r="QW202" s="2"/>
      <c r="QX202" s="2"/>
      <c r="QY202" s="2"/>
      <c r="QZ202" s="2"/>
      <c r="RA202" s="2"/>
      <c r="RB202" s="2"/>
      <c r="RC202" s="2"/>
      <c r="RD202" s="2"/>
      <c r="RE202" s="2"/>
      <c r="RF202" s="2"/>
      <c r="RG202" s="2"/>
      <c r="RH202" s="2"/>
      <c r="RI202" s="2"/>
      <c r="RJ202" s="2"/>
      <c r="RK202" s="2"/>
      <c r="RL202" s="2"/>
      <c r="RM202" s="2"/>
      <c r="RN202" s="2"/>
      <c r="RO202" s="2"/>
      <c r="RP202" s="2"/>
      <c r="RQ202" s="2"/>
      <c r="RR202" s="2"/>
      <c r="RS202" s="2"/>
      <c r="RT202" s="2"/>
      <c r="RU202" s="2"/>
      <c r="RV202" s="2"/>
      <c r="RW202" s="2"/>
      <c r="RX202" s="2"/>
      <c r="RY202" s="2"/>
      <c r="RZ202" s="2"/>
      <c r="SA202" s="2"/>
      <c r="SB202" s="2"/>
      <c r="SC202" s="2"/>
      <c r="SD202" s="2"/>
      <c r="SE202" s="2"/>
      <c r="SF202" s="2"/>
      <c r="SG202" s="2"/>
      <c r="SH202" s="2"/>
      <c r="SI202" s="2"/>
      <c r="SJ202" s="2"/>
      <c r="SK202" s="2"/>
      <c r="SL202" s="2"/>
      <c r="SM202" s="2"/>
      <c r="SN202" s="2"/>
      <c r="SO202" s="2"/>
      <c r="SP202" s="2"/>
      <c r="SQ202" s="2"/>
      <c r="SR202" s="2"/>
      <c r="SS202" s="2"/>
      <c r="ST202" s="2"/>
      <c r="SU202" s="2"/>
      <c r="SV202" s="2"/>
      <c r="SW202" s="2"/>
      <c r="SX202" s="2"/>
      <c r="SY202" s="2"/>
      <c r="SZ202" s="2"/>
      <c r="TA202" s="2"/>
      <c r="TB202" s="2"/>
      <c r="TC202" s="2"/>
      <c r="TD202" s="2"/>
      <c r="TE202" s="2"/>
      <c r="TF202" s="2"/>
      <c r="TG202" s="2"/>
      <c r="TH202" s="2"/>
      <c r="TI202" s="2"/>
      <c r="TJ202" s="2"/>
      <c r="TK202" s="2"/>
      <c r="TL202" s="2"/>
      <c r="TM202" s="2"/>
      <c r="TN202" s="2"/>
      <c r="TO202" s="2"/>
      <c r="TP202" s="2"/>
      <c r="TQ202" s="2"/>
      <c r="TR202" s="2"/>
      <c r="TS202" s="2"/>
      <c r="TT202" s="2"/>
      <c r="TU202" s="2"/>
      <c r="TV202" s="2"/>
      <c r="TW202" s="2"/>
      <c r="TX202" s="2"/>
      <c r="TY202" s="2"/>
      <c r="TZ202" s="2"/>
      <c r="UA202" s="2"/>
      <c r="UB202" s="2"/>
      <c r="UC202" s="2"/>
      <c r="UD202" s="2"/>
      <c r="UE202" s="2"/>
      <c r="UF202" s="2"/>
      <c r="UG202" s="2"/>
      <c r="UH202" s="2"/>
      <c r="UI202" s="2"/>
      <c r="UJ202" s="2"/>
      <c r="UK202" s="2"/>
      <c r="UL202" s="2"/>
      <c r="UM202" s="2"/>
      <c r="UN202" s="2"/>
      <c r="UO202" s="2"/>
      <c r="UP202" s="2"/>
      <c r="UQ202" s="2"/>
      <c r="UR202" s="2"/>
      <c r="US202" s="2"/>
      <c r="UT202" s="2"/>
      <c r="UU202" s="2"/>
      <c r="UV202" s="2"/>
      <c r="UW202" s="2"/>
      <c r="UX202" s="2"/>
      <c r="UY202" s="2"/>
      <c r="UZ202" s="2"/>
      <c r="VA202" s="2"/>
      <c r="VB202" s="2"/>
      <c r="VC202" s="2"/>
      <c r="VD202" s="2"/>
      <c r="VE202" s="2"/>
      <c r="VF202" s="2"/>
      <c r="VG202" s="2"/>
      <c r="VH202" s="2"/>
      <c r="VI202" s="2"/>
      <c r="VJ202" s="2"/>
      <c r="VK202" s="2"/>
      <c r="VL202" s="2"/>
      <c r="VM202" s="2"/>
      <c r="VN202" s="2"/>
      <c r="VO202" s="2"/>
      <c r="VP202" s="2"/>
      <c r="VQ202" s="2"/>
      <c r="VR202" s="2"/>
      <c r="VS202" s="2"/>
      <c r="VT202" s="2"/>
      <c r="VU202" s="2"/>
      <c r="VV202" s="2"/>
      <c r="VW202" s="2"/>
      <c r="VX202" s="2"/>
      <c r="VY202" s="2"/>
      <c r="VZ202" s="2"/>
      <c r="WA202" s="2"/>
      <c r="WB202" s="2"/>
      <c r="WC202" s="2"/>
      <c r="WD202" s="2"/>
      <c r="WE202" s="2"/>
      <c r="WF202" s="2"/>
      <c r="WG202" s="2"/>
      <c r="WH202" s="2"/>
      <c r="WI202" s="2"/>
      <c r="WJ202" s="2"/>
      <c r="WK202" s="2"/>
      <c r="WL202" s="2"/>
      <c r="WM202" s="2"/>
      <c r="WN202" s="2"/>
      <c r="WO202" s="2"/>
      <c r="WP202" s="2"/>
      <c r="WQ202" s="2"/>
      <c r="WR202" s="2"/>
      <c r="WS202" s="2"/>
      <c r="WT202" s="2"/>
      <c r="WU202" s="2"/>
      <c r="WV202" s="2"/>
      <c r="WW202" s="2"/>
      <c r="WX202" s="2"/>
      <c r="WY202" s="2"/>
      <c r="WZ202" s="2"/>
      <c r="XA202" s="2"/>
      <c r="XB202" s="2"/>
      <c r="XC202" s="2"/>
      <c r="XD202" s="2"/>
      <c r="XE202" s="2"/>
      <c r="XF202" s="2"/>
      <c r="XG202" s="2"/>
      <c r="XH202" s="2"/>
      <c r="XI202" s="2"/>
      <c r="XJ202" s="2"/>
      <c r="XK202" s="2"/>
      <c r="XL202" s="2"/>
      <c r="XM202" s="2"/>
      <c r="XN202" s="2"/>
      <c r="XO202" s="2"/>
      <c r="XP202" s="2"/>
      <c r="XQ202" s="2"/>
      <c r="XR202" s="2"/>
      <c r="XS202" s="2"/>
      <c r="XT202" s="2"/>
      <c r="XU202" s="2"/>
      <c r="XV202" s="2"/>
      <c r="XW202" s="2"/>
      <c r="XX202" s="2"/>
      <c r="XY202" s="2"/>
      <c r="XZ202" s="2"/>
      <c r="YA202" s="2"/>
      <c r="YB202" s="2"/>
      <c r="YC202" s="2"/>
      <c r="YD202" s="2"/>
      <c r="YE202" s="2"/>
      <c r="YF202" s="2"/>
      <c r="YG202" s="2"/>
      <c r="YH202" s="2"/>
      <c r="YI202" s="2"/>
      <c r="YJ202" s="2"/>
      <c r="YK202" s="2"/>
      <c r="YL202" s="2"/>
      <c r="YM202" s="2"/>
      <c r="YN202" s="2"/>
      <c r="YO202" s="2"/>
      <c r="YP202" s="2"/>
      <c r="YQ202" s="2"/>
      <c r="YR202" s="2"/>
      <c r="YS202" s="2"/>
      <c r="YT202" s="2"/>
      <c r="YU202" s="2"/>
      <c r="YV202" s="2"/>
      <c r="YW202" s="2"/>
      <c r="YX202" s="2"/>
      <c r="YY202" s="2"/>
      <c r="YZ202" s="2"/>
      <c r="ZA202" s="2"/>
      <c r="ZB202" s="2"/>
      <c r="ZC202" s="2"/>
      <c r="ZD202" s="2"/>
      <c r="ZE202" s="2"/>
      <c r="ZF202" s="2"/>
      <c r="ZG202" s="2"/>
      <c r="ZH202" s="2"/>
      <c r="ZI202" s="2"/>
      <c r="ZJ202" s="2"/>
      <c r="ZK202" s="2"/>
      <c r="ZL202" s="2"/>
      <c r="ZM202" s="2"/>
      <c r="ZN202" s="2"/>
      <c r="ZO202" s="2"/>
      <c r="ZP202" s="2"/>
      <c r="ZQ202" s="2"/>
      <c r="ZR202" s="2"/>
      <c r="ZS202" s="2"/>
      <c r="ZT202" s="2"/>
      <c r="ZU202" s="2"/>
      <c r="ZV202" s="2"/>
      <c r="ZW202" s="2"/>
      <c r="ZX202" s="2"/>
      <c r="ZY202" s="2"/>
      <c r="ZZ202" s="2"/>
      <c r="AAA202" s="2"/>
      <c r="AAB202" s="2"/>
      <c r="AAC202" s="2"/>
      <c r="AAD202" s="2"/>
      <c r="AAE202" s="2"/>
      <c r="AAF202" s="2"/>
      <c r="AAG202" s="2"/>
      <c r="AAH202" s="2"/>
      <c r="AAI202" s="2"/>
      <c r="AAJ202" s="2"/>
      <c r="AAK202" s="2"/>
      <c r="AAL202" s="2"/>
      <c r="AAM202" s="2"/>
      <c r="AAN202" s="2"/>
      <c r="AAO202" s="2"/>
      <c r="AAP202" s="2"/>
      <c r="AAQ202" s="2"/>
      <c r="AAR202" s="2"/>
      <c r="AAS202" s="2"/>
      <c r="AAT202" s="2"/>
      <c r="AAU202" s="2"/>
      <c r="AAV202" s="2"/>
      <c r="AAW202" s="2"/>
      <c r="AAX202" s="2"/>
      <c r="AAY202" s="2"/>
      <c r="AAZ202" s="2"/>
      <c r="ABA202" s="2"/>
      <c r="ABB202" s="2"/>
      <c r="ABC202" s="2"/>
      <c r="ABD202" s="2"/>
      <c r="ABE202" s="2"/>
      <c r="ABF202" s="2"/>
      <c r="ABG202" s="2"/>
      <c r="ABH202" s="2"/>
      <c r="ABI202" s="2"/>
      <c r="ABJ202" s="2"/>
      <c r="ABK202" s="2"/>
      <c r="ABL202" s="2"/>
      <c r="ABM202" s="2"/>
      <c r="ABN202" s="2"/>
      <c r="ABO202" s="2"/>
      <c r="ABP202" s="2"/>
      <c r="ABQ202" s="2"/>
      <c r="ABR202" s="2"/>
      <c r="ABS202" s="2"/>
      <c r="ABT202" s="2"/>
      <c r="ABU202" s="2"/>
      <c r="ABV202" s="2"/>
      <c r="ABW202" s="2"/>
      <c r="ABX202" s="2"/>
      <c r="ABY202" s="2"/>
      <c r="ABZ202" s="2"/>
      <c r="ACA202" s="2"/>
      <c r="ACB202" s="2"/>
      <c r="ACC202" s="2"/>
      <c r="ACD202" s="2"/>
      <c r="ACE202" s="2"/>
      <c r="ACF202" s="2"/>
      <c r="ACG202" s="2"/>
      <c r="ACH202" s="2"/>
      <c r="ACI202" s="2"/>
      <c r="ACJ202" s="2"/>
      <c r="ACK202" s="2"/>
      <c r="ACL202" s="2"/>
      <c r="ACM202" s="2"/>
      <c r="ACN202" s="2"/>
      <c r="ACO202" s="2"/>
      <c r="ACP202" s="2"/>
      <c r="ACQ202" s="2"/>
      <c r="ACR202" s="2"/>
      <c r="ACS202" s="2"/>
      <c r="ACT202" s="2"/>
      <c r="ACU202" s="2"/>
      <c r="ACV202" s="2"/>
      <c r="ACW202" s="2"/>
      <c r="ACX202" s="2"/>
      <c r="ACY202" s="2"/>
      <c r="ACZ202" s="2"/>
      <c r="ADA202" s="2"/>
      <c r="ADB202" s="2"/>
      <c r="ADC202" s="2"/>
      <c r="ADD202" s="2"/>
      <c r="ADE202" s="2"/>
      <c r="ADF202" s="2"/>
      <c r="ADG202" s="2"/>
      <c r="ADH202" s="2"/>
      <c r="ADI202" s="2"/>
      <c r="ADJ202" s="2"/>
      <c r="ADK202" s="2"/>
      <c r="ADL202" s="2"/>
      <c r="ADM202" s="2"/>
      <c r="ADN202" s="2"/>
      <c r="ADO202" s="2"/>
      <c r="ADP202" s="2"/>
      <c r="ADQ202" s="2"/>
      <c r="ADR202" s="2"/>
      <c r="ADS202" s="2"/>
      <c r="ADT202" s="2"/>
      <c r="ADU202" s="2"/>
      <c r="ADV202" s="2"/>
      <c r="ADW202" s="2"/>
      <c r="ADX202" s="2"/>
      <c r="ADY202" s="2"/>
      <c r="ADZ202" s="2"/>
      <c r="AEA202" s="2"/>
      <c r="AEB202" s="2"/>
      <c r="AEC202" s="2"/>
      <c r="AED202" s="2"/>
      <c r="AEE202" s="2"/>
      <c r="AEF202" s="2"/>
      <c r="AEG202" s="2"/>
      <c r="AEH202" s="2"/>
      <c r="AEI202" s="2"/>
      <c r="AEJ202" s="2"/>
      <c r="AEK202" s="2"/>
      <c r="AEL202" s="2"/>
      <c r="AEM202" s="2"/>
      <c r="AEN202" s="2"/>
      <c r="AEO202" s="2"/>
      <c r="AEP202" s="2"/>
      <c r="AEQ202" s="2"/>
      <c r="AER202" s="2"/>
      <c r="AES202" s="2"/>
      <c r="AET202" s="2"/>
      <c r="AEU202" s="2"/>
      <c r="AEV202" s="2"/>
      <c r="AEW202" s="2"/>
      <c r="AEX202" s="2"/>
      <c r="AEY202" s="2"/>
      <c r="AEZ202" s="2"/>
      <c r="AFA202" s="2"/>
      <c r="AFB202" s="2"/>
      <c r="AFC202" s="2"/>
      <c r="AFD202" s="2"/>
      <c r="AFE202" s="2"/>
      <c r="AFF202" s="2"/>
      <c r="AFG202" s="2"/>
      <c r="AFH202" s="2"/>
    </row>
    <row r="203" spans="1:840" ht="18.75" customHeight="1" x14ac:dyDescent="0.2">
      <c r="A203" s="17">
        <v>3237</v>
      </c>
      <c r="B203" s="55" t="s">
        <v>115</v>
      </c>
      <c r="C203" s="132">
        <v>2020.64</v>
      </c>
      <c r="D203" s="132">
        <v>4046</v>
      </c>
      <c r="E203" s="132">
        <v>1118.25</v>
      </c>
      <c r="F203" s="134">
        <v>1118.25</v>
      </c>
      <c r="G203" s="133"/>
      <c r="H203" s="133">
        <v>0</v>
      </c>
      <c r="I203" s="134"/>
      <c r="J203" s="134"/>
      <c r="K203" s="134"/>
    </row>
    <row r="204" spans="1:840" ht="18.75" customHeight="1" x14ac:dyDescent="0.2">
      <c r="A204" s="17">
        <v>3239</v>
      </c>
      <c r="B204" s="55" t="s">
        <v>70</v>
      </c>
      <c r="C204" s="132">
        <v>1350</v>
      </c>
      <c r="D204" s="132">
        <v>4046</v>
      </c>
      <c r="E204" s="132">
        <v>4200</v>
      </c>
      <c r="F204" s="134">
        <v>0</v>
      </c>
      <c r="G204" s="133">
        <v>4000</v>
      </c>
      <c r="H204" s="133">
        <v>0</v>
      </c>
      <c r="I204" s="134">
        <v>200</v>
      </c>
      <c r="J204" s="134"/>
      <c r="K204" s="134"/>
    </row>
    <row r="205" spans="1:840" ht="42" customHeight="1" x14ac:dyDescent="0.2">
      <c r="A205" s="20"/>
      <c r="B205" s="53" t="s">
        <v>116</v>
      </c>
      <c r="C205" s="129">
        <f t="shared" ref="C205:I206" si="132">SUM(C206)</f>
        <v>0</v>
      </c>
      <c r="D205" s="129" t="e">
        <f t="shared" si="132"/>
        <v>#REF!</v>
      </c>
      <c r="E205" s="129">
        <f>SUM(E206,E209)</f>
        <v>27684.400000000001</v>
      </c>
      <c r="F205" s="129">
        <f t="shared" ref="F205:I205" si="133">SUM(F206,F209)</f>
        <v>5544.4</v>
      </c>
      <c r="G205" s="129">
        <f t="shared" si="133"/>
        <v>21150</v>
      </c>
      <c r="H205" s="129">
        <f t="shared" si="133"/>
        <v>0</v>
      </c>
      <c r="I205" s="129">
        <f t="shared" si="133"/>
        <v>990</v>
      </c>
      <c r="J205" s="138">
        <v>0</v>
      </c>
      <c r="K205" s="138">
        <v>0</v>
      </c>
    </row>
    <row r="206" spans="1:840" ht="19.5" customHeight="1" x14ac:dyDescent="0.2">
      <c r="A206" s="18">
        <v>32</v>
      </c>
      <c r="B206" s="56" t="s">
        <v>91</v>
      </c>
      <c r="C206" s="130">
        <f>SUM(C207)</f>
        <v>0</v>
      </c>
      <c r="D206" s="130" t="e">
        <f>SUM(#REF!,D207)</f>
        <v>#REF!</v>
      </c>
      <c r="E206" s="130">
        <f t="shared" si="132"/>
        <v>26275</v>
      </c>
      <c r="F206" s="130">
        <f t="shared" si="132"/>
        <v>5255</v>
      </c>
      <c r="G206" s="130">
        <f t="shared" si="132"/>
        <v>20250</v>
      </c>
      <c r="H206" s="130">
        <f t="shared" si="132"/>
        <v>0</v>
      </c>
      <c r="I206" s="130">
        <f t="shared" si="132"/>
        <v>770</v>
      </c>
      <c r="J206" s="139">
        <v>0</v>
      </c>
      <c r="K206" s="139">
        <v>0</v>
      </c>
    </row>
    <row r="207" spans="1:840" s="4" customFormat="1" ht="16.5" customHeight="1" x14ac:dyDescent="0.2">
      <c r="A207" s="19">
        <v>323</v>
      </c>
      <c r="B207" s="54" t="s">
        <v>7</v>
      </c>
      <c r="C207" s="131">
        <f>SUM(C208)</f>
        <v>0</v>
      </c>
      <c r="D207" s="131">
        <f>SUM(D208)</f>
        <v>0</v>
      </c>
      <c r="E207" s="131">
        <f>SUM(E208)</f>
        <v>26275</v>
      </c>
      <c r="F207" s="131">
        <f t="shared" ref="F207:I207" si="134">SUM(F208)</f>
        <v>5255</v>
      </c>
      <c r="G207" s="131">
        <f t="shared" si="134"/>
        <v>20250</v>
      </c>
      <c r="H207" s="131">
        <f t="shared" si="134"/>
        <v>0</v>
      </c>
      <c r="I207" s="131">
        <f t="shared" si="134"/>
        <v>770</v>
      </c>
      <c r="J207" s="140"/>
      <c r="K207" s="140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  <c r="IF207" s="2"/>
      <c r="IG207" s="2"/>
      <c r="IH207" s="2"/>
      <c r="II207" s="2"/>
      <c r="IJ207" s="2"/>
      <c r="IK207" s="2"/>
      <c r="IL207" s="2"/>
      <c r="IM207" s="2"/>
      <c r="IN207" s="2"/>
      <c r="IO207" s="2"/>
      <c r="IP207" s="2"/>
      <c r="IQ207" s="2"/>
      <c r="IR207" s="2"/>
      <c r="IS207" s="2"/>
      <c r="IT207" s="2"/>
      <c r="IU207" s="2"/>
      <c r="IV207" s="2"/>
      <c r="IW207" s="2"/>
      <c r="IX207" s="2"/>
      <c r="IY207" s="2"/>
      <c r="IZ207" s="2"/>
      <c r="JA207" s="2"/>
      <c r="JB207" s="2"/>
      <c r="JC207" s="2"/>
      <c r="JD207" s="2"/>
      <c r="JE207" s="2"/>
      <c r="JF207" s="2"/>
      <c r="JG207" s="2"/>
      <c r="JH207" s="2"/>
      <c r="JI207" s="2"/>
      <c r="JJ207" s="2"/>
      <c r="JK207" s="2"/>
      <c r="JL207" s="2"/>
      <c r="JM207" s="2"/>
      <c r="JN207" s="2"/>
      <c r="JO207" s="2"/>
      <c r="JP207" s="2"/>
      <c r="JQ207" s="2"/>
      <c r="JR207" s="2"/>
      <c r="JS207" s="2"/>
      <c r="JT207" s="2"/>
      <c r="JU207" s="2"/>
      <c r="JV207" s="2"/>
      <c r="JW207" s="2"/>
      <c r="JX207" s="2"/>
      <c r="JY207" s="2"/>
      <c r="JZ207" s="2"/>
      <c r="KA207" s="2"/>
      <c r="KB207" s="2"/>
      <c r="KC207" s="2"/>
      <c r="KD207" s="2"/>
      <c r="KE207" s="2"/>
      <c r="KF207" s="2"/>
      <c r="KG207" s="2"/>
      <c r="KH207" s="2"/>
      <c r="KI207" s="2"/>
      <c r="KJ207" s="2"/>
      <c r="KK207" s="2"/>
      <c r="KL207" s="2"/>
      <c r="KM207" s="2"/>
      <c r="KN207" s="2"/>
      <c r="KO207" s="2"/>
      <c r="KP207" s="2"/>
      <c r="KQ207" s="2"/>
      <c r="KR207" s="2"/>
      <c r="KS207" s="2"/>
      <c r="KT207" s="2"/>
      <c r="KU207" s="2"/>
      <c r="KV207" s="2"/>
      <c r="KW207" s="2"/>
      <c r="KX207" s="2"/>
      <c r="KY207" s="2"/>
      <c r="KZ207" s="2"/>
      <c r="LA207" s="2"/>
      <c r="LB207" s="2"/>
      <c r="LC207" s="2"/>
      <c r="LD207" s="2"/>
      <c r="LE207" s="2"/>
      <c r="LF207" s="2"/>
      <c r="LG207" s="2"/>
      <c r="LH207" s="2"/>
      <c r="LI207" s="2"/>
      <c r="LJ207" s="2"/>
      <c r="LK207" s="2"/>
      <c r="LL207" s="2"/>
      <c r="LM207" s="2"/>
      <c r="LN207" s="2"/>
      <c r="LO207" s="2"/>
      <c r="LP207" s="2"/>
      <c r="LQ207" s="2"/>
      <c r="LR207" s="2"/>
      <c r="LS207" s="2"/>
      <c r="LT207" s="2"/>
      <c r="LU207" s="2"/>
      <c r="LV207" s="2"/>
      <c r="LW207" s="2"/>
      <c r="LX207" s="2"/>
      <c r="LY207" s="2"/>
      <c r="LZ207" s="2"/>
      <c r="MA207" s="2"/>
      <c r="MB207" s="2"/>
      <c r="MC207" s="2"/>
      <c r="MD207" s="2"/>
      <c r="ME207" s="2"/>
      <c r="MF207" s="2"/>
      <c r="MG207" s="2"/>
      <c r="MH207" s="2"/>
      <c r="MI207" s="2"/>
      <c r="MJ207" s="2"/>
      <c r="MK207" s="2"/>
      <c r="ML207" s="2"/>
      <c r="MM207" s="2"/>
      <c r="MN207" s="2"/>
      <c r="MO207" s="2"/>
      <c r="MP207" s="2"/>
      <c r="MQ207" s="2"/>
      <c r="MR207" s="2"/>
      <c r="MS207" s="2"/>
      <c r="MT207" s="2"/>
      <c r="MU207" s="2"/>
      <c r="MV207" s="2"/>
      <c r="MW207" s="2"/>
      <c r="MX207" s="2"/>
      <c r="MY207" s="2"/>
      <c r="MZ207" s="2"/>
      <c r="NA207" s="2"/>
      <c r="NB207" s="2"/>
      <c r="NC207" s="2"/>
      <c r="ND207" s="2"/>
      <c r="NE207" s="2"/>
      <c r="NF207" s="2"/>
      <c r="NG207" s="2"/>
      <c r="NH207" s="2"/>
      <c r="NI207" s="2"/>
      <c r="NJ207" s="2"/>
      <c r="NK207" s="2"/>
      <c r="NL207" s="2"/>
      <c r="NM207" s="2"/>
      <c r="NN207" s="2"/>
      <c r="NO207" s="2"/>
      <c r="NP207" s="2"/>
      <c r="NQ207" s="2"/>
      <c r="NR207" s="2"/>
      <c r="NS207" s="2"/>
      <c r="NT207" s="2"/>
      <c r="NU207" s="2"/>
      <c r="NV207" s="2"/>
      <c r="NW207" s="2"/>
      <c r="NX207" s="2"/>
      <c r="NY207" s="2"/>
      <c r="NZ207" s="2"/>
      <c r="OA207" s="2"/>
      <c r="OB207" s="2"/>
      <c r="OC207" s="2"/>
      <c r="OD207" s="2"/>
      <c r="OE207" s="2"/>
      <c r="OF207" s="2"/>
      <c r="OG207" s="2"/>
      <c r="OH207" s="2"/>
      <c r="OI207" s="2"/>
      <c r="OJ207" s="2"/>
      <c r="OK207" s="2"/>
      <c r="OL207" s="2"/>
      <c r="OM207" s="2"/>
      <c r="ON207" s="2"/>
      <c r="OO207" s="2"/>
      <c r="OP207" s="2"/>
      <c r="OQ207" s="2"/>
      <c r="OR207" s="2"/>
      <c r="OS207" s="2"/>
      <c r="OT207" s="2"/>
      <c r="OU207" s="2"/>
      <c r="OV207" s="2"/>
      <c r="OW207" s="2"/>
      <c r="OX207" s="2"/>
      <c r="OY207" s="2"/>
      <c r="OZ207" s="2"/>
      <c r="PA207" s="2"/>
      <c r="PB207" s="2"/>
      <c r="PC207" s="2"/>
      <c r="PD207" s="2"/>
      <c r="PE207" s="2"/>
      <c r="PF207" s="2"/>
      <c r="PG207" s="2"/>
      <c r="PH207" s="2"/>
      <c r="PI207" s="2"/>
      <c r="PJ207" s="2"/>
      <c r="PK207" s="2"/>
      <c r="PL207" s="2"/>
      <c r="PM207" s="2"/>
      <c r="PN207" s="2"/>
      <c r="PO207" s="2"/>
      <c r="PP207" s="2"/>
      <c r="PQ207" s="2"/>
      <c r="PR207" s="2"/>
      <c r="PS207" s="2"/>
      <c r="PT207" s="2"/>
      <c r="PU207" s="2"/>
      <c r="PV207" s="2"/>
      <c r="PW207" s="2"/>
      <c r="PX207" s="2"/>
      <c r="PY207" s="2"/>
      <c r="PZ207" s="2"/>
      <c r="QA207" s="2"/>
      <c r="QB207" s="2"/>
      <c r="QC207" s="2"/>
      <c r="QD207" s="2"/>
      <c r="QE207" s="2"/>
      <c r="QF207" s="2"/>
      <c r="QG207" s="2"/>
      <c r="QH207" s="2"/>
      <c r="QI207" s="2"/>
      <c r="QJ207" s="2"/>
      <c r="QK207" s="2"/>
      <c r="QL207" s="2"/>
      <c r="QM207" s="2"/>
      <c r="QN207" s="2"/>
      <c r="QO207" s="2"/>
      <c r="QP207" s="2"/>
      <c r="QQ207" s="2"/>
      <c r="QR207" s="2"/>
      <c r="QS207" s="2"/>
      <c r="QT207" s="2"/>
      <c r="QU207" s="2"/>
      <c r="QV207" s="2"/>
      <c r="QW207" s="2"/>
      <c r="QX207" s="2"/>
      <c r="QY207" s="2"/>
      <c r="QZ207" s="2"/>
      <c r="RA207" s="2"/>
      <c r="RB207" s="2"/>
      <c r="RC207" s="2"/>
      <c r="RD207" s="2"/>
      <c r="RE207" s="2"/>
      <c r="RF207" s="2"/>
      <c r="RG207" s="2"/>
      <c r="RH207" s="2"/>
      <c r="RI207" s="2"/>
      <c r="RJ207" s="2"/>
      <c r="RK207" s="2"/>
      <c r="RL207" s="2"/>
      <c r="RM207" s="2"/>
      <c r="RN207" s="2"/>
      <c r="RO207" s="2"/>
      <c r="RP207" s="2"/>
      <c r="RQ207" s="2"/>
      <c r="RR207" s="2"/>
      <c r="RS207" s="2"/>
      <c r="RT207" s="2"/>
      <c r="RU207" s="2"/>
      <c r="RV207" s="2"/>
      <c r="RW207" s="2"/>
      <c r="RX207" s="2"/>
      <c r="RY207" s="2"/>
      <c r="RZ207" s="2"/>
      <c r="SA207" s="2"/>
      <c r="SB207" s="2"/>
      <c r="SC207" s="2"/>
      <c r="SD207" s="2"/>
      <c r="SE207" s="2"/>
      <c r="SF207" s="2"/>
      <c r="SG207" s="2"/>
      <c r="SH207" s="2"/>
      <c r="SI207" s="2"/>
      <c r="SJ207" s="2"/>
      <c r="SK207" s="2"/>
      <c r="SL207" s="2"/>
      <c r="SM207" s="2"/>
      <c r="SN207" s="2"/>
      <c r="SO207" s="2"/>
      <c r="SP207" s="2"/>
      <c r="SQ207" s="2"/>
      <c r="SR207" s="2"/>
      <c r="SS207" s="2"/>
      <c r="ST207" s="2"/>
      <c r="SU207" s="2"/>
      <c r="SV207" s="2"/>
      <c r="SW207" s="2"/>
      <c r="SX207" s="2"/>
      <c r="SY207" s="2"/>
      <c r="SZ207" s="2"/>
      <c r="TA207" s="2"/>
      <c r="TB207" s="2"/>
      <c r="TC207" s="2"/>
      <c r="TD207" s="2"/>
      <c r="TE207" s="2"/>
      <c r="TF207" s="2"/>
      <c r="TG207" s="2"/>
      <c r="TH207" s="2"/>
      <c r="TI207" s="2"/>
      <c r="TJ207" s="2"/>
      <c r="TK207" s="2"/>
      <c r="TL207" s="2"/>
      <c r="TM207" s="2"/>
      <c r="TN207" s="2"/>
      <c r="TO207" s="2"/>
      <c r="TP207" s="2"/>
      <c r="TQ207" s="2"/>
      <c r="TR207" s="2"/>
      <c r="TS207" s="2"/>
      <c r="TT207" s="2"/>
      <c r="TU207" s="2"/>
      <c r="TV207" s="2"/>
      <c r="TW207" s="2"/>
      <c r="TX207" s="2"/>
      <c r="TY207" s="2"/>
      <c r="TZ207" s="2"/>
      <c r="UA207" s="2"/>
      <c r="UB207" s="2"/>
      <c r="UC207" s="2"/>
      <c r="UD207" s="2"/>
      <c r="UE207" s="2"/>
      <c r="UF207" s="2"/>
      <c r="UG207" s="2"/>
      <c r="UH207" s="2"/>
      <c r="UI207" s="2"/>
      <c r="UJ207" s="2"/>
      <c r="UK207" s="2"/>
      <c r="UL207" s="2"/>
      <c r="UM207" s="2"/>
      <c r="UN207" s="2"/>
      <c r="UO207" s="2"/>
      <c r="UP207" s="2"/>
      <c r="UQ207" s="2"/>
      <c r="UR207" s="2"/>
      <c r="US207" s="2"/>
      <c r="UT207" s="2"/>
      <c r="UU207" s="2"/>
      <c r="UV207" s="2"/>
      <c r="UW207" s="2"/>
      <c r="UX207" s="2"/>
      <c r="UY207" s="2"/>
      <c r="UZ207" s="2"/>
      <c r="VA207" s="2"/>
      <c r="VB207" s="2"/>
      <c r="VC207" s="2"/>
      <c r="VD207" s="2"/>
      <c r="VE207" s="2"/>
      <c r="VF207" s="2"/>
      <c r="VG207" s="2"/>
      <c r="VH207" s="2"/>
      <c r="VI207" s="2"/>
      <c r="VJ207" s="2"/>
      <c r="VK207" s="2"/>
      <c r="VL207" s="2"/>
      <c r="VM207" s="2"/>
      <c r="VN207" s="2"/>
      <c r="VO207" s="2"/>
      <c r="VP207" s="2"/>
      <c r="VQ207" s="2"/>
      <c r="VR207" s="2"/>
      <c r="VS207" s="2"/>
      <c r="VT207" s="2"/>
      <c r="VU207" s="2"/>
      <c r="VV207" s="2"/>
      <c r="VW207" s="2"/>
      <c r="VX207" s="2"/>
      <c r="VY207" s="2"/>
      <c r="VZ207" s="2"/>
      <c r="WA207" s="2"/>
      <c r="WB207" s="2"/>
      <c r="WC207" s="2"/>
      <c r="WD207" s="2"/>
      <c r="WE207" s="2"/>
      <c r="WF207" s="2"/>
      <c r="WG207" s="2"/>
      <c r="WH207" s="2"/>
      <c r="WI207" s="2"/>
      <c r="WJ207" s="2"/>
      <c r="WK207" s="2"/>
      <c r="WL207" s="2"/>
      <c r="WM207" s="2"/>
      <c r="WN207" s="2"/>
      <c r="WO207" s="2"/>
      <c r="WP207" s="2"/>
      <c r="WQ207" s="2"/>
      <c r="WR207" s="2"/>
      <c r="WS207" s="2"/>
      <c r="WT207" s="2"/>
      <c r="WU207" s="2"/>
      <c r="WV207" s="2"/>
      <c r="WW207" s="2"/>
      <c r="WX207" s="2"/>
      <c r="WY207" s="2"/>
      <c r="WZ207" s="2"/>
      <c r="XA207" s="2"/>
      <c r="XB207" s="2"/>
      <c r="XC207" s="2"/>
      <c r="XD207" s="2"/>
      <c r="XE207" s="2"/>
      <c r="XF207" s="2"/>
      <c r="XG207" s="2"/>
      <c r="XH207" s="2"/>
      <c r="XI207" s="2"/>
      <c r="XJ207" s="2"/>
      <c r="XK207" s="2"/>
      <c r="XL207" s="2"/>
      <c r="XM207" s="2"/>
      <c r="XN207" s="2"/>
      <c r="XO207" s="2"/>
      <c r="XP207" s="2"/>
      <c r="XQ207" s="2"/>
      <c r="XR207" s="2"/>
      <c r="XS207" s="2"/>
      <c r="XT207" s="2"/>
      <c r="XU207" s="2"/>
      <c r="XV207" s="2"/>
      <c r="XW207" s="2"/>
      <c r="XX207" s="2"/>
      <c r="XY207" s="2"/>
      <c r="XZ207" s="2"/>
      <c r="YA207" s="2"/>
      <c r="YB207" s="2"/>
      <c r="YC207" s="2"/>
      <c r="YD207" s="2"/>
      <c r="YE207" s="2"/>
      <c r="YF207" s="2"/>
      <c r="YG207" s="2"/>
      <c r="YH207" s="2"/>
      <c r="YI207" s="2"/>
      <c r="YJ207" s="2"/>
      <c r="YK207" s="2"/>
      <c r="YL207" s="2"/>
      <c r="YM207" s="2"/>
      <c r="YN207" s="2"/>
      <c r="YO207" s="2"/>
      <c r="YP207" s="2"/>
      <c r="YQ207" s="2"/>
      <c r="YR207" s="2"/>
      <c r="YS207" s="2"/>
      <c r="YT207" s="2"/>
      <c r="YU207" s="2"/>
      <c r="YV207" s="2"/>
      <c r="YW207" s="2"/>
      <c r="YX207" s="2"/>
      <c r="YY207" s="2"/>
      <c r="YZ207" s="2"/>
      <c r="ZA207" s="2"/>
      <c r="ZB207" s="2"/>
      <c r="ZC207" s="2"/>
      <c r="ZD207" s="2"/>
      <c r="ZE207" s="2"/>
      <c r="ZF207" s="2"/>
      <c r="ZG207" s="2"/>
      <c r="ZH207" s="2"/>
      <c r="ZI207" s="2"/>
      <c r="ZJ207" s="2"/>
      <c r="ZK207" s="2"/>
      <c r="ZL207" s="2"/>
      <c r="ZM207" s="2"/>
      <c r="ZN207" s="2"/>
      <c r="ZO207" s="2"/>
      <c r="ZP207" s="2"/>
      <c r="ZQ207" s="2"/>
      <c r="ZR207" s="2"/>
      <c r="ZS207" s="2"/>
      <c r="ZT207" s="2"/>
      <c r="ZU207" s="2"/>
      <c r="ZV207" s="2"/>
      <c r="ZW207" s="2"/>
      <c r="ZX207" s="2"/>
      <c r="ZY207" s="2"/>
      <c r="ZZ207" s="2"/>
      <c r="AAA207" s="2"/>
      <c r="AAB207" s="2"/>
      <c r="AAC207" s="2"/>
      <c r="AAD207" s="2"/>
      <c r="AAE207" s="2"/>
      <c r="AAF207" s="2"/>
      <c r="AAG207" s="2"/>
      <c r="AAH207" s="2"/>
      <c r="AAI207" s="2"/>
      <c r="AAJ207" s="2"/>
      <c r="AAK207" s="2"/>
      <c r="AAL207" s="2"/>
      <c r="AAM207" s="2"/>
      <c r="AAN207" s="2"/>
      <c r="AAO207" s="2"/>
      <c r="AAP207" s="2"/>
      <c r="AAQ207" s="2"/>
      <c r="AAR207" s="2"/>
      <c r="AAS207" s="2"/>
      <c r="AAT207" s="2"/>
      <c r="AAU207" s="2"/>
      <c r="AAV207" s="2"/>
      <c r="AAW207" s="2"/>
      <c r="AAX207" s="2"/>
      <c r="AAY207" s="2"/>
      <c r="AAZ207" s="2"/>
      <c r="ABA207" s="2"/>
      <c r="ABB207" s="2"/>
      <c r="ABC207" s="2"/>
      <c r="ABD207" s="2"/>
      <c r="ABE207" s="2"/>
      <c r="ABF207" s="2"/>
      <c r="ABG207" s="2"/>
      <c r="ABH207" s="2"/>
      <c r="ABI207" s="2"/>
      <c r="ABJ207" s="2"/>
      <c r="ABK207" s="2"/>
      <c r="ABL207" s="2"/>
      <c r="ABM207" s="2"/>
      <c r="ABN207" s="2"/>
      <c r="ABO207" s="2"/>
      <c r="ABP207" s="2"/>
      <c r="ABQ207" s="2"/>
      <c r="ABR207" s="2"/>
      <c r="ABS207" s="2"/>
      <c r="ABT207" s="2"/>
      <c r="ABU207" s="2"/>
      <c r="ABV207" s="2"/>
      <c r="ABW207" s="2"/>
      <c r="ABX207" s="2"/>
      <c r="ABY207" s="2"/>
      <c r="ABZ207" s="2"/>
      <c r="ACA207" s="2"/>
      <c r="ACB207" s="2"/>
      <c r="ACC207" s="2"/>
      <c r="ACD207" s="2"/>
      <c r="ACE207" s="2"/>
      <c r="ACF207" s="2"/>
      <c r="ACG207" s="2"/>
      <c r="ACH207" s="2"/>
      <c r="ACI207" s="2"/>
      <c r="ACJ207" s="2"/>
      <c r="ACK207" s="2"/>
      <c r="ACL207" s="2"/>
      <c r="ACM207" s="2"/>
      <c r="ACN207" s="2"/>
      <c r="ACO207" s="2"/>
      <c r="ACP207" s="2"/>
      <c r="ACQ207" s="2"/>
      <c r="ACR207" s="2"/>
      <c r="ACS207" s="2"/>
      <c r="ACT207" s="2"/>
      <c r="ACU207" s="2"/>
      <c r="ACV207" s="2"/>
      <c r="ACW207" s="2"/>
      <c r="ACX207" s="2"/>
      <c r="ACY207" s="2"/>
      <c r="ACZ207" s="2"/>
      <c r="ADA207" s="2"/>
      <c r="ADB207" s="2"/>
      <c r="ADC207" s="2"/>
      <c r="ADD207" s="2"/>
      <c r="ADE207" s="2"/>
      <c r="ADF207" s="2"/>
      <c r="ADG207" s="2"/>
      <c r="ADH207" s="2"/>
      <c r="ADI207" s="2"/>
      <c r="ADJ207" s="2"/>
      <c r="ADK207" s="2"/>
      <c r="ADL207" s="2"/>
      <c r="ADM207" s="2"/>
      <c r="ADN207" s="2"/>
      <c r="ADO207" s="2"/>
      <c r="ADP207" s="2"/>
      <c r="ADQ207" s="2"/>
      <c r="ADR207" s="2"/>
      <c r="ADS207" s="2"/>
      <c r="ADT207" s="2"/>
      <c r="ADU207" s="2"/>
      <c r="ADV207" s="2"/>
      <c r="ADW207" s="2"/>
      <c r="ADX207" s="2"/>
      <c r="ADY207" s="2"/>
      <c r="ADZ207" s="2"/>
      <c r="AEA207" s="2"/>
      <c r="AEB207" s="2"/>
      <c r="AEC207" s="2"/>
      <c r="AED207" s="2"/>
      <c r="AEE207" s="2"/>
      <c r="AEF207" s="2"/>
      <c r="AEG207" s="2"/>
      <c r="AEH207" s="2"/>
      <c r="AEI207" s="2"/>
      <c r="AEJ207" s="2"/>
      <c r="AEK207" s="2"/>
      <c r="AEL207" s="2"/>
      <c r="AEM207" s="2"/>
      <c r="AEN207" s="2"/>
      <c r="AEO207" s="2"/>
      <c r="AEP207" s="2"/>
      <c r="AEQ207" s="2"/>
      <c r="AER207" s="2"/>
      <c r="AES207" s="2"/>
      <c r="AET207" s="2"/>
      <c r="AEU207" s="2"/>
      <c r="AEV207" s="2"/>
      <c r="AEW207" s="2"/>
      <c r="AEX207" s="2"/>
      <c r="AEY207" s="2"/>
      <c r="AEZ207" s="2"/>
      <c r="AFA207" s="2"/>
      <c r="AFB207" s="2"/>
      <c r="AFC207" s="2"/>
      <c r="AFD207" s="2"/>
      <c r="AFE207" s="2"/>
      <c r="AFF207" s="2"/>
      <c r="AFG207" s="2"/>
      <c r="AFH207" s="2"/>
    </row>
    <row r="208" spans="1:840" ht="18" customHeight="1" x14ac:dyDescent="0.2">
      <c r="A208" s="17">
        <v>3237</v>
      </c>
      <c r="B208" s="55" t="s">
        <v>30</v>
      </c>
      <c r="C208" s="132">
        <v>0</v>
      </c>
      <c r="D208" s="132">
        <v>0</v>
      </c>
      <c r="E208" s="132">
        <v>26275</v>
      </c>
      <c r="F208" s="134">
        <v>5255</v>
      </c>
      <c r="G208" s="133">
        <v>20250</v>
      </c>
      <c r="H208" s="133">
        <v>0</v>
      </c>
      <c r="I208" s="134">
        <v>770</v>
      </c>
      <c r="J208" s="134"/>
      <c r="K208" s="134"/>
    </row>
    <row r="209" spans="1:840" ht="18" customHeight="1" x14ac:dyDescent="0.2">
      <c r="A209" s="18">
        <v>42</v>
      </c>
      <c r="B209" s="56" t="s">
        <v>129</v>
      </c>
      <c r="C209" s="130">
        <f t="shared" ref="C209" si="135">SUM(C210,C212)</f>
        <v>0</v>
      </c>
      <c r="D209" s="130" t="e">
        <f>SUM(D210,D212)</f>
        <v>#REF!</v>
      </c>
      <c r="E209" s="130">
        <f>SUM(E210)</f>
        <v>1409.4</v>
      </c>
      <c r="F209" s="130">
        <f t="shared" ref="F209:I209" si="136">SUM(F210)</f>
        <v>289.39999999999998</v>
      </c>
      <c r="G209" s="130">
        <f t="shared" si="136"/>
        <v>900</v>
      </c>
      <c r="H209" s="130">
        <f t="shared" si="136"/>
        <v>0</v>
      </c>
      <c r="I209" s="130">
        <f t="shared" si="136"/>
        <v>220</v>
      </c>
      <c r="J209" s="139">
        <v>0</v>
      </c>
      <c r="K209" s="139">
        <v>0</v>
      </c>
    </row>
    <row r="210" spans="1:840" s="4" customFormat="1" ht="18" customHeight="1" x14ac:dyDescent="0.2">
      <c r="A210" s="19">
        <v>422</v>
      </c>
      <c r="B210" s="54" t="s">
        <v>84</v>
      </c>
      <c r="C210" s="131">
        <f t="shared" ref="C210:I210" si="137">SUM(C211)</f>
        <v>0</v>
      </c>
      <c r="D210" s="131">
        <f t="shared" si="137"/>
        <v>0</v>
      </c>
      <c r="E210" s="131">
        <f t="shared" si="137"/>
        <v>1409.4</v>
      </c>
      <c r="F210" s="131">
        <f t="shared" si="137"/>
        <v>289.39999999999998</v>
      </c>
      <c r="G210" s="131">
        <f t="shared" si="137"/>
        <v>900</v>
      </c>
      <c r="H210" s="131">
        <f t="shared" si="137"/>
        <v>0</v>
      </c>
      <c r="I210" s="131">
        <f t="shared" si="137"/>
        <v>220</v>
      </c>
      <c r="J210" s="140"/>
      <c r="K210" s="140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/>
      <c r="IE210" s="2"/>
      <c r="IF210" s="2"/>
      <c r="IG210" s="2"/>
      <c r="IH210" s="2"/>
      <c r="II210" s="2"/>
      <c r="IJ210" s="2"/>
      <c r="IK210" s="2"/>
      <c r="IL210" s="2"/>
      <c r="IM210" s="2"/>
      <c r="IN210" s="2"/>
      <c r="IO210" s="2"/>
      <c r="IP210" s="2"/>
      <c r="IQ210" s="2"/>
      <c r="IR210" s="2"/>
      <c r="IS210" s="2"/>
      <c r="IT210" s="2"/>
      <c r="IU210" s="2"/>
      <c r="IV210" s="2"/>
      <c r="IW210" s="2"/>
      <c r="IX210" s="2"/>
      <c r="IY210" s="2"/>
      <c r="IZ210" s="2"/>
      <c r="JA210" s="2"/>
      <c r="JB210" s="2"/>
      <c r="JC210" s="2"/>
      <c r="JD210" s="2"/>
      <c r="JE210" s="2"/>
      <c r="JF210" s="2"/>
      <c r="JG210" s="2"/>
      <c r="JH210" s="2"/>
      <c r="JI210" s="2"/>
      <c r="JJ210" s="2"/>
      <c r="JK210" s="2"/>
      <c r="JL210" s="2"/>
      <c r="JM210" s="2"/>
      <c r="JN210" s="2"/>
      <c r="JO210" s="2"/>
      <c r="JP210" s="2"/>
      <c r="JQ210" s="2"/>
      <c r="JR210" s="2"/>
      <c r="JS210" s="2"/>
      <c r="JT210" s="2"/>
      <c r="JU210" s="2"/>
      <c r="JV210" s="2"/>
      <c r="JW210" s="2"/>
      <c r="JX210" s="2"/>
      <c r="JY210" s="2"/>
      <c r="JZ210" s="2"/>
      <c r="KA210" s="2"/>
      <c r="KB210" s="2"/>
      <c r="KC210" s="2"/>
      <c r="KD210" s="2"/>
      <c r="KE210" s="2"/>
      <c r="KF210" s="2"/>
      <c r="KG210" s="2"/>
      <c r="KH210" s="2"/>
      <c r="KI210" s="2"/>
      <c r="KJ210" s="2"/>
      <c r="KK210" s="2"/>
      <c r="KL210" s="2"/>
      <c r="KM210" s="2"/>
      <c r="KN210" s="2"/>
      <c r="KO210" s="2"/>
      <c r="KP210" s="2"/>
      <c r="KQ210" s="2"/>
      <c r="KR210" s="2"/>
      <c r="KS210" s="2"/>
      <c r="KT210" s="2"/>
      <c r="KU210" s="2"/>
      <c r="KV210" s="2"/>
      <c r="KW210" s="2"/>
      <c r="KX210" s="2"/>
      <c r="KY210" s="2"/>
      <c r="KZ210" s="2"/>
      <c r="LA210" s="2"/>
      <c r="LB210" s="2"/>
      <c r="LC210" s="2"/>
      <c r="LD210" s="2"/>
      <c r="LE210" s="2"/>
      <c r="LF210" s="2"/>
      <c r="LG210" s="2"/>
      <c r="LH210" s="2"/>
      <c r="LI210" s="2"/>
      <c r="LJ210" s="2"/>
      <c r="LK210" s="2"/>
      <c r="LL210" s="2"/>
      <c r="LM210" s="2"/>
      <c r="LN210" s="2"/>
      <c r="LO210" s="2"/>
      <c r="LP210" s="2"/>
      <c r="LQ210" s="2"/>
      <c r="LR210" s="2"/>
      <c r="LS210" s="2"/>
      <c r="LT210" s="2"/>
      <c r="LU210" s="2"/>
      <c r="LV210" s="2"/>
      <c r="LW210" s="2"/>
      <c r="LX210" s="2"/>
      <c r="LY210" s="2"/>
      <c r="LZ210" s="2"/>
      <c r="MA210" s="2"/>
      <c r="MB210" s="2"/>
      <c r="MC210" s="2"/>
      <c r="MD210" s="2"/>
      <c r="ME210" s="2"/>
      <c r="MF210" s="2"/>
      <c r="MG210" s="2"/>
      <c r="MH210" s="2"/>
      <c r="MI210" s="2"/>
      <c r="MJ210" s="2"/>
      <c r="MK210" s="2"/>
      <c r="ML210" s="2"/>
      <c r="MM210" s="2"/>
      <c r="MN210" s="2"/>
      <c r="MO210" s="2"/>
      <c r="MP210" s="2"/>
      <c r="MQ210" s="2"/>
      <c r="MR210" s="2"/>
      <c r="MS210" s="2"/>
      <c r="MT210" s="2"/>
      <c r="MU210" s="2"/>
      <c r="MV210" s="2"/>
      <c r="MW210" s="2"/>
      <c r="MX210" s="2"/>
      <c r="MY210" s="2"/>
      <c r="MZ210" s="2"/>
      <c r="NA210" s="2"/>
      <c r="NB210" s="2"/>
      <c r="NC210" s="2"/>
      <c r="ND210" s="2"/>
      <c r="NE210" s="2"/>
      <c r="NF210" s="2"/>
      <c r="NG210" s="2"/>
      <c r="NH210" s="2"/>
      <c r="NI210" s="2"/>
      <c r="NJ210" s="2"/>
      <c r="NK210" s="2"/>
      <c r="NL210" s="2"/>
      <c r="NM210" s="2"/>
      <c r="NN210" s="2"/>
      <c r="NO210" s="2"/>
      <c r="NP210" s="2"/>
      <c r="NQ210" s="2"/>
      <c r="NR210" s="2"/>
      <c r="NS210" s="2"/>
      <c r="NT210" s="2"/>
      <c r="NU210" s="2"/>
      <c r="NV210" s="2"/>
      <c r="NW210" s="2"/>
      <c r="NX210" s="2"/>
      <c r="NY210" s="2"/>
      <c r="NZ210" s="2"/>
      <c r="OA210" s="2"/>
      <c r="OB210" s="2"/>
      <c r="OC210" s="2"/>
      <c r="OD210" s="2"/>
      <c r="OE210" s="2"/>
      <c r="OF210" s="2"/>
      <c r="OG210" s="2"/>
      <c r="OH210" s="2"/>
      <c r="OI210" s="2"/>
      <c r="OJ210" s="2"/>
      <c r="OK210" s="2"/>
      <c r="OL210" s="2"/>
      <c r="OM210" s="2"/>
      <c r="ON210" s="2"/>
      <c r="OO210" s="2"/>
      <c r="OP210" s="2"/>
      <c r="OQ210" s="2"/>
      <c r="OR210" s="2"/>
      <c r="OS210" s="2"/>
      <c r="OT210" s="2"/>
      <c r="OU210" s="2"/>
      <c r="OV210" s="2"/>
      <c r="OW210" s="2"/>
      <c r="OX210" s="2"/>
      <c r="OY210" s="2"/>
      <c r="OZ210" s="2"/>
      <c r="PA210" s="2"/>
      <c r="PB210" s="2"/>
      <c r="PC210" s="2"/>
      <c r="PD210" s="2"/>
      <c r="PE210" s="2"/>
      <c r="PF210" s="2"/>
      <c r="PG210" s="2"/>
      <c r="PH210" s="2"/>
      <c r="PI210" s="2"/>
      <c r="PJ210" s="2"/>
      <c r="PK210" s="2"/>
      <c r="PL210" s="2"/>
      <c r="PM210" s="2"/>
      <c r="PN210" s="2"/>
      <c r="PO210" s="2"/>
      <c r="PP210" s="2"/>
      <c r="PQ210" s="2"/>
      <c r="PR210" s="2"/>
      <c r="PS210" s="2"/>
      <c r="PT210" s="2"/>
      <c r="PU210" s="2"/>
      <c r="PV210" s="2"/>
      <c r="PW210" s="2"/>
      <c r="PX210" s="2"/>
      <c r="PY210" s="2"/>
      <c r="PZ210" s="2"/>
      <c r="QA210" s="2"/>
      <c r="QB210" s="2"/>
      <c r="QC210" s="2"/>
      <c r="QD210" s="2"/>
      <c r="QE210" s="2"/>
      <c r="QF210" s="2"/>
      <c r="QG210" s="2"/>
      <c r="QH210" s="2"/>
      <c r="QI210" s="2"/>
      <c r="QJ210" s="2"/>
      <c r="QK210" s="2"/>
      <c r="QL210" s="2"/>
      <c r="QM210" s="2"/>
      <c r="QN210" s="2"/>
      <c r="QO210" s="2"/>
      <c r="QP210" s="2"/>
      <c r="QQ210" s="2"/>
      <c r="QR210" s="2"/>
      <c r="QS210" s="2"/>
      <c r="QT210" s="2"/>
      <c r="QU210" s="2"/>
      <c r="QV210" s="2"/>
      <c r="QW210" s="2"/>
      <c r="QX210" s="2"/>
      <c r="QY210" s="2"/>
      <c r="QZ210" s="2"/>
      <c r="RA210" s="2"/>
      <c r="RB210" s="2"/>
      <c r="RC210" s="2"/>
      <c r="RD210" s="2"/>
      <c r="RE210" s="2"/>
      <c r="RF210" s="2"/>
      <c r="RG210" s="2"/>
      <c r="RH210" s="2"/>
      <c r="RI210" s="2"/>
      <c r="RJ210" s="2"/>
      <c r="RK210" s="2"/>
      <c r="RL210" s="2"/>
      <c r="RM210" s="2"/>
      <c r="RN210" s="2"/>
      <c r="RO210" s="2"/>
      <c r="RP210" s="2"/>
      <c r="RQ210" s="2"/>
      <c r="RR210" s="2"/>
      <c r="RS210" s="2"/>
      <c r="RT210" s="2"/>
      <c r="RU210" s="2"/>
      <c r="RV210" s="2"/>
      <c r="RW210" s="2"/>
      <c r="RX210" s="2"/>
      <c r="RY210" s="2"/>
      <c r="RZ210" s="2"/>
      <c r="SA210" s="2"/>
      <c r="SB210" s="2"/>
      <c r="SC210" s="2"/>
      <c r="SD210" s="2"/>
      <c r="SE210" s="2"/>
      <c r="SF210" s="2"/>
      <c r="SG210" s="2"/>
      <c r="SH210" s="2"/>
      <c r="SI210" s="2"/>
      <c r="SJ210" s="2"/>
      <c r="SK210" s="2"/>
      <c r="SL210" s="2"/>
      <c r="SM210" s="2"/>
      <c r="SN210" s="2"/>
      <c r="SO210" s="2"/>
      <c r="SP210" s="2"/>
      <c r="SQ210" s="2"/>
      <c r="SR210" s="2"/>
      <c r="SS210" s="2"/>
      <c r="ST210" s="2"/>
      <c r="SU210" s="2"/>
      <c r="SV210" s="2"/>
      <c r="SW210" s="2"/>
      <c r="SX210" s="2"/>
      <c r="SY210" s="2"/>
      <c r="SZ210" s="2"/>
      <c r="TA210" s="2"/>
      <c r="TB210" s="2"/>
      <c r="TC210" s="2"/>
      <c r="TD210" s="2"/>
      <c r="TE210" s="2"/>
      <c r="TF210" s="2"/>
      <c r="TG210" s="2"/>
      <c r="TH210" s="2"/>
      <c r="TI210" s="2"/>
      <c r="TJ210" s="2"/>
      <c r="TK210" s="2"/>
      <c r="TL210" s="2"/>
      <c r="TM210" s="2"/>
      <c r="TN210" s="2"/>
      <c r="TO210" s="2"/>
      <c r="TP210" s="2"/>
      <c r="TQ210" s="2"/>
      <c r="TR210" s="2"/>
      <c r="TS210" s="2"/>
      <c r="TT210" s="2"/>
      <c r="TU210" s="2"/>
      <c r="TV210" s="2"/>
      <c r="TW210" s="2"/>
      <c r="TX210" s="2"/>
      <c r="TY210" s="2"/>
      <c r="TZ210" s="2"/>
      <c r="UA210" s="2"/>
      <c r="UB210" s="2"/>
      <c r="UC210" s="2"/>
      <c r="UD210" s="2"/>
      <c r="UE210" s="2"/>
      <c r="UF210" s="2"/>
      <c r="UG210" s="2"/>
      <c r="UH210" s="2"/>
      <c r="UI210" s="2"/>
      <c r="UJ210" s="2"/>
      <c r="UK210" s="2"/>
      <c r="UL210" s="2"/>
      <c r="UM210" s="2"/>
      <c r="UN210" s="2"/>
      <c r="UO210" s="2"/>
      <c r="UP210" s="2"/>
      <c r="UQ210" s="2"/>
      <c r="UR210" s="2"/>
      <c r="US210" s="2"/>
      <c r="UT210" s="2"/>
      <c r="UU210" s="2"/>
      <c r="UV210" s="2"/>
      <c r="UW210" s="2"/>
      <c r="UX210" s="2"/>
      <c r="UY210" s="2"/>
      <c r="UZ210" s="2"/>
      <c r="VA210" s="2"/>
      <c r="VB210" s="2"/>
      <c r="VC210" s="2"/>
      <c r="VD210" s="2"/>
      <c r="VE210" s="2"/>
      <c r="VF210" s="2"/>
      <c r="VG210" s="2"/>
      <c r="VH210" s="2"/>
      <c r="VI210" s="2"/>
      <c r="VJ210" s="2"/>
      <c r="VK210" s="2"/>
      <c r="VL210" s="2"/>
      <c r="VM210" s="2"/>
      <c r="VN210" s="2"/>
      <c r="VO210" s="2"/>
      <c r="VP210" s="2"/>
      <c r="VQ210" s="2"/>
      <c r="VR210" s="2"/>
      <c r="VS210" s="2"/>
      <c r="VT210" s="2"/>
      <c r="VU210" s="2"/>
      <c r="VV210" s="2"/>
      <c r="VW210" s="2"/>
      <c r="VX210" s="2"/>
      <c r="VY210" s="2"/>
      <c r="VZ210" s="2"/>
      <c r="WA210" s="2"/>
      <c r="WB210" s="2"/>
      <c r="WC210" s="2"/>
      <c r="WD210" s="2"/>
      <c r="WE210" s="2"/>
      <c r="WF210" s="2"/>
      <c r="WG210" s="2"/>
      <c r="WH210" s="2"/>
      <c r="WI210" s="2"/>
      <c r="WJ210" s="2"/>
      <c r="WK210" s="2"/>
      <c r="WL210" s="2"/>
      <c r="WM210" s="2"/>
      <c r="WN210" s="2"/>
      <c r="WO210" s="2"/>
      <c r="WP210" s="2"/>
      <c r="WQ210" s="2"/>
      <c r="WR210" s="2"/>
      <c r="WS210" s="2"/>
      <c r="WT210" s="2"/>
      <c r="WU210" s="2"/>
      <c r="WV210" s="2"/>
      <c r="WW210" s="2"/>
      <c r="WX210" s="2"/>
      <c r="WY210" s="2"/>
      <c r="WZ210" s="2"/>
      <c r="XA210" s="2"/>
      <c r="XB210" s="2"/>
      <c r="XC210" s="2"/>
      <c r="XD210" s="2"/>
      <c r="XE210" s="2"/>
      <c r="XF210" s="2"/>
      <c r="XG210" s="2"/>
      <c r="XH210" s="2"/>
      <c r="XI210" s="2"/>
      <c r="XJ210" s="2"/>
      <c r="XK210" s="2"/>
      <c r="XL210" s="2"/>
      <c r="XM210" s="2"/>
      <c r="XN210" s="2"/>
      <c r="XO210" s="2"/>
      <c r="XP210" s="2"/>
      <c r="XQ210" s="2"/>
      <c r="XR210" s="2"/>
      <c r="XS210" s="2"/>
      <c r="XT210" s="2"/>
      <c r="XU210" s="2"/>
      <c r="XV210" s="2"/>
      <c r="XW210" s="2"/>
      <c r="XX210" s="2"/>
      <c r="XY210" s="2"/>
      <c r="XZ210" s="2"/>
      <c r="YA210" s="2"/>
      <c r="YB210" s="2"/>
      <c r="YC210" s="2"/>
      <c r="YD210" s="2"/>
      <c r="YE210" s="2"/>
      <c r="YF210" s="2"/>
      <c r="YG210" s="2"/>
      <c r="YH210" s="2"/>
      <c r="YI210" s="2"/>
      <c r="YJ210" s="2"/>
      <c r="YK210" s="2"/>
      <c r="YL210" s="2"/>
      <c r="YM210" s="2"/>
      <c r="YN210" s="2"/>
      <c r="YO210" s="2"/>
      <c r="YP210" s="2"/>
      <c r="YQ210" s="2"/>
      <c r="YR210" s="2"/>
      <c r="YS210" s="2"/>
      <c r="YT210" s="2"/>
      <c r="YU210" s="2"/>
      <c r="YV210" s="2"/>
      <c r="YW210" s="2"/>
      <c r="YX210" s="2"/>
      <c r="YY210" s="2"/>
      <c r="YZ210" s="2"/>
      <c r="ZA210" s="2"/>
      <c r="ZB210" s="2"/>
      <c r="ZC210" s="2"/>
      <c r="ZD210" s="2"/>
      <c r="ZE210" s="2"/>
      <c r="ZF210" s="2"/>
      <c r="ZG210" s="2"/>
      <c r="ZH210" s="2"/>
      <c r="ZI210" s="2"/>
      <c r="ZJ210" s="2"/>
      <c r="ZK210" s="2"/>
      <c r="ZL210" s="2"/>
      <c r="ZM210" s="2"/>
      <c r="ZN210" s="2"/>
      <c r="ZO210" s="2"/>
      <c r="ZP210" s="2"/>
      <c r="ZQ210" s="2"/>
      <c r="ZR210" s="2"/>
      <c r="ZS210" s="2"/>
      <c r="ZT210" s="2"/>
      <c r="ZU210" s="2"/>
      <c r="ZV210" s="2"/>
      <c r="ZW210" s="2"/>
      <c r="ZX210" s="2"/>
      <c r="ZY210" s="2"/>
      <c r="ZZ210" s="2"/>
      <c r="AAA210" s="2"/>
      <c r="AAB210" s="2"/>
      <c r="AAC210" s="2"/>
      <c r="AAD210" s="2"/>
      <c r="AAE210" s="2"/>
      <c r="AAF210" s="2"/>
      <c r="AAG210" s="2"/>
      <c r="AAH210" s="2"/>
      <c r="AAI210" s="2"/>
      <c r="AAJ210" s="2"/>
      <c r="AAK210" s="2"/>
      <c r="AAL210" s="2"/>
      <c r="AAM210" s="2"/>
      <c r="AAN210" s="2"/>
      <c r="AAO210" s="2"/>
      <c r="AAP210" s="2"/>
      <c r="AAQ210" s="2"/>
      <c r="AAR210" s="2"/>
      <c r="AAS210" s="2"/>
      <c r="AAT210" s="2"/>
      <c r="AAU210" s="2"/>
      <c r="AAV210" s="2"/>
      <c r="AAW210" s="2"/>
      <c r="AAX210" s="2"/>
      <c r="AAY210" s="2"/>
      <c r="AAZ210" s="2"/>
      <c r="ABA210" s="2"/>
      <c r="ABB210" s="2"/>
      <c r="ABC210" s="2"/>
      <c r="ABD210" s="2"/>
      <c r="ABE210" s="2"/>
      <c r="ABF210" s="2"/>
      <c r="ABG210" s="2"/>
      <c r="ABH210" s="2"/>
      <c r="ABI210" s="2"/>
      <c r="ABJ210" s="2"/>
      <c r="ABK210" s="2"/>
      <c r="ABL210" s="2"/>
      <c r="ABM210" s="2"/>
      <c r="ABN210" s="2"/>
      <c r="ABO210" s="2"/>
      <c r="ABP210" s="2"/>
      <c r="ABQ210" s="2"/>
      <c r="ABR210" s="2"/>
      <c r="ABS210" s="2"/>
      <c r="ABT210" s="2"/>
      <c r="ABU210" s="2"/>
      <c r="ABV210" s="2"/>
      <c r="ABW210" s="2"/>
      <c r="ABX210" s="2"/>
      <c r="ABY210" s="2"/>
      <c r="ABZ210" s="2"/>
      <c r="ACA210" s="2"/>
      <c r="ACB210" s="2"/>
      <c r="ACC210" s="2"/>
      <c r="ACD210" s="2"/>
      <c r="ACE210" s="2"/>
      <c r="ACF210" s="2"/>
      <c r="ACG210" s="2"/>
      <c r="ACH210" s="2"/>
      <c r="ACI210" s="2"/>
      <c r="ACJ210" s="2"/>
      <c r="ACK210" s="2"/>
      <c r="ACL210" s="2"/>
      <c r="ACM210" s="2"/>
      <c r="ACN210" s="2"/>
      <c r="ACO210" s="2"/>
      <c r="ACP210" s="2"/>
      <c r="ACQ210" s="2"/>
      <c r="ACR210" s="2"/>
      <c r="ACS210" s="2"/>
      <c r="ACT210" s="2"/>
      <c r="ACU210" s="2"/>
      <c r="ACV210" s="2"/>
      <c r="ACW210" s="2"/>
      <c r="ACX210" s="2"/>
      <c r="ACY210" s="2"/>
      <c r="ACZ210" s="2"/>
      <c r="ADA210" s="2"/>
      <c r="ADB210" s="2"/>
      <c r="ADC210" s="2"/>
      <c r="ADD210" s="2"/>
      <c r="ADE210" s="2"/>
      <c r="ADF210" s="2"/>
      <c r="ADG210" s="2"/>
      <c r="ADH210" s="2"/>
      <c r="ADI210" s="2"/>
      <c r="ADJ210" s="2"/>
      <c r="ADK210" s="2"/>
      <c r="ADL210" s="2"/>
      <c r="ADM210" s="2"/>
      <c r="ADN210" s="2"/>
      <c r="ADO210" s="2"/>
      <c r="ADP210" s="2"/>
      <c r="ADQ210" s="2"/>
      <c r="ADR210" s="2"/>
      <c r="ADS210" s="2"/>
      <c r="ADT210" s="2"/>
      <c r="ADU210" s="2"/>
      <c r="ADV210" s="2"/>
      <c r="ADW210" s="2"/>
      <c r="ADX210" s="2"/>
      <c r="ADY210" s="2"/>
      <c r="ADZ210" s="2"/>
      <c r="AEA210" s="2"/>
      <c r="AEB210" s="2"/>
      <c r="AEC210" s="2"/>
      <c r="AED210" s="2"/>
      <c r="AEE210" s="2"/>
      <c r="AEF210" s="2"/>
      <c r="AEG210" s="2"/>
      <c r="AEH210" s="2"/>
      <c r="AEI210" s="2"/>
      <c r="AEJ210" s="2"/>
      <c r="AEK210" s="2"/>
      <c r="AEL210" s="2"/>
      <c r="AEM210" s="2"/>
      <c r="AEN210" s="2"/>
      <c r="AEO210" s="2"/>
      <c r="AEP210" s="2"/>
      <c r="AEQ210" s="2"/>
      <c r="AER210" s="2"/>
      <c r="AES210" s="2"/>
      <c r="AET210" s="2"/>
      <c r="AEU210" s="2"/>
      <c r="AEV210" s="2"/>
      <c r="AEW210" s="2"/>
      <c r="AEX210" s="2"/>
      <c r="AEY210" s="2"/>
      <c r="AEZ210" s="2"/>
      <c r="AFA210" s="2"/>
      <c r="AFB210" s="2"/>
      <c r="AFC210" s="2"/>
      <c r="AFD210" s="2"/>
      <c r="AFE210" s="2"/>
      <c r="AFF210" s="2"/>
      <c r="AFG210" s="2"/>
      <c r="AFH210" s="2"/>
    </row>
    <row r="211" spans="1:840" ht="17.25" customHeight="1" x14ac:dyDescent="0.2">
      <c r="A211" s="17">
        <v>4227</v>
      </c>
      <c r="B211" s="55" t="s">
        <v>130</v>
      </c>
      <c r="C211" s="132">
        <v>0</v>
      </c>
      <c r="D211" s="132">
        <v>0</v>
      </c>
      <c r="E211" s="132">
        <v>1409.4</v>
      </c>
      <c r="F211" s="134">
        <v>289.39999999999998</v>
      </c>
      <c r="G211" s="133">
        <v>900</v>
      </c>
      <c r="H211" s="133">
        <v>0</v>
      </c>
      <c r="I211" s="134">
        <v>220</v>
      </c>
      <c r="J211" s="134"/>
      <c r="K211" s="134"/>
    </row>
    <row r="212" spans="1:840" ht="26.25" customHeight="1" x14ac:dyDescent="0.2">
      <c r="A212" s="20"/>
      <c r="B212" s="53" t="s">
        <v>117</v>
      </c>
      <c r="C212" s="129">
        <f t="shared" ref="C212:K214" si="138">SUM(C213)</f>
        <v>0</v>
      </c>
      <c r="D212" s="129" t="e">
        <f t="shared" si="138"/>
        <v>#REF!</v>
      </c>
      <c r="E212" s="129">
        <f t="shared" si="138"/>
        <v>2569.34</v>
      </c>
      <c r="F212" s="129">
        <f t="shared" si="138"/>
        <v>453.34</v>
      </c>
      <c r="G212" s="129">
        <f t="shared" si="138"/>
        <v>1606</v>
      </c>
      <c r="H212" s="129">
        <f t="shared" si="138"/>
        <v>0</v>
      </c>
      <c r="I212" s="129">
        <f t="shared" si="138"/>
        <v>510</v>
      </c>
      <c r="J212" s="138">
        <v>0</v>
      </c>
      <c r="K212" s="138">
        <v>0</v>
      </c>
    </row>
    <row r="213" spans="1:840" ht="18.75" customHeight="1" x14ac:dyDescent="0.2">
      <c r="A213" s="18">
        <v>32</v>
      </c>
      <c r="B213" s="56" t="s">
        <v>91</v>
      </c>
      <c r="C213" s="130">
        <f>SUM(C214)</f>
        <v>0</v>
      </c>
      <c r="D213" s="130" t="e">
        <f>SUM(D214,#REF!)</f>
        <v>#REF!</v>
      </c>
      <c r="E213" s="130">
        <f>SUM(E214)</f>
        <v>2569.34</v>
      </c>
      <c r="F213" s="130">
        <f t="shared" si="138"/>
        <v>453.34</v>
      </c>
      <c r="G213" s="130">
        <f t="shared" si="138"/>
        <v>1606</v>
      </c>
      <c r="H213" s="130">
        <f t="shared" si="138"/>
        <v>0</v>
      </c>
      <c r="I213" s="130">
        <f t="shared" si="138"/>
        <v>510</v>
      </c>
      <c r="J213" s="139">
        <f t="shared" si="138"/>
        <v>0</v>
      </c>
      <c r="K213" s="139">
        <f t="shared" si="138"/>
        <v>0</v>
      </c>
    </row>
    <row r="214" spans="1:840" s="4" customFormat="1" ht="18" customHeight="1" x14ac:dyDescent="0.2">
      <c r="A214" s="19">
        <v>322</v>
      </c>
      <c r="B214" s="54" t="s">
        <v>61</v>
      </c>
      <c r="C214" s="131">
        <f t="shared" si="138"/>
        <v>0</v>
      </c>
      <c r="D214" s="131">
        <f t="shared" si="138"/>
        <v>0</v>
      </c>
      <c r="E214" s="131">
        <f t="shared" si="138"/>
        <v>2569.34</v>
      </c>
      <c r="F214" s="131">
        <f t="shared" si="138"/>
        <v>453.34</v>
      </c>
      <c r="G214" s="131">
        <f t="shared" si="138"/>
        <v>1606</v>
      </c>
      <c r="H214" s="131">
        <f t="shared" si="138"/>
        <v>0</v>
      </c>
      <c r="I214" s="131">
        <f t="shared" si="138"/>
        <v>510</v>
      </c>
      <c r="J214" s="140"/>
      <c r="K214" s="140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/>
      <c r="IE214" s="2"/>
      <c r="IF214" s="2"/>
      <c r="IG214" s="2"/>
      <c r="IH214" s="2"/>
      <c r="II214" s="2"/>
      <c r="IJ214" s="2"/>
      <c r="IK214" s="2"/>
      <c r="IL214" s="2"/>
      <c r="IM214" s="2"/>
      <c r="IN214" s="2"/>
      <c r="IO214" s="2"/>
      <c r="IP214" s="2"/>
      <c r="IQ214" s="2"/>
      <c r="IR214" s="2"/>
      <c r="IS214" s="2"/>
      <c r="IT214" s="2"/>
      <c r="IU214" s="2"/>
      <c r="IV214" s="2"/>
      <c r="IW214" s="2"/>
      <c r="IX214" s="2"/>
      <c r="IY214" s="2"/>
      <c r="IZ214" s="2"/>
      <c r="JA214" s="2"/>
      <c r="JB214" s="2"/>
      <c r="JC214" s="2"/>
      <c r="JD214" s="2"/>
      <c r="JE214" s="2"/>
      <c r="JF214" s="2"/>
      <c r="JG214" s="2"/>
      <c r="JH214" s="2"/>
      <c r="JI214" s="2"/>
      <c r="JJ214" s="2"/>
      <c r="JK214" s="2"/>
      <c r="JL214" s="2"/>
      <c r="JM214" s="2"/>
      <c r="JN214" s="2"/>
      <c r="JO214" s="2"/>
      <c r="JP214" s="2"/>
      <c r="JQ214" s="2"/>
      <c r="JR214" s="2"/>
      <c r="JS214" s="2"/>
      <c r="JT214" s="2"/>
      <c r="JU214" s="2"/>
      <c r="JV214" s="2"/>
      <c r="JW214" s="2"/>
      <c r="JX214" s="2"/>
      <c r="JY214" s="2"/>
      <c r="JZ214" s="2"/>
      <c r="KA214" s="2"/>
      <c r="KB214" s="2"/>
      <c r="KC214" s="2"/>
      <c r="KD214" s="2"/>
      <c r="KE214" s="2"/>
      <c r="KF214" s="2"/>
      <c r="KG214" s="2"/>
      <c r="KH214" s="2"/>
      <c r="KI214" s="2"/>
      <c r="KJ214" s="2"/>
      <c r="KK214" s="2"/>
      <c r="KL214" s="2"/>
      <c r="KM214" s="2"/>
      <c r="KN214" s="2"/>
      <c r="KO214" s="2"/>
      <c r="KP214" s="2"/>
      <c r="KQ214" s="2"/>
      <c r="KR214" s="2"/>
      <c r="KS214" s="2"/>
      <c r="KT214" s="2"/>
      <c r="KU214" s="2"/>
      <c r="KV214" s="2"/>
      <c r="KW214" s="2"/>
      <c r="KX214" s="2"/>
      <c r="KY214" s="2"/>
      <c r="KZ214" s="2"/>
      <c r="LA214" s="2"/>
      <c r="LB214" s="2"/>
      <c r="LC214" s="2"/>
      <c r="LD214" s="2"/>
      <c r="LE214" s="2"/>
      <c r="LF214" s="2"/>
      <c r="LG214" s="2"/>
      <c r="LH214" s="2"/>
      <c r="LI214" s="2"/>
      <c r="LJ214" s="2"/>
      <c r="LK214" s="2"/>
      <c r="LL214" s="2"/>
      <c r="LM214" s="2"/>
      <c r="LN214" s="2"/>
      <c r="LO214" s="2"/>
      <c r="LP214" s="2"/>
      <c r="LQ214" s="2"/>
      <c r="LR214" s="2"/>
      <c r="LS214" s="2"/>
      <c r="LT214" s="2"/>
      <c r="LU214" s="2"/>
      <c r="LV214" s="2"/>
      <c r="LW214" s="2"/>
      <c r="LX214" s="2"/>
      <c r="LY214" s="2"/>
      <c r="LZ214" s="2"/>
      <c r="MA214" s="2"/>
      <c r="MB214" s="2"/>
      <c r="MC214" s="2"/>
      <c r="MD214" s="2"/>
      <c r="ME214" s="2"/>
      <c r="MF214" s="2"/>
      <c r="MG214" s="2"/>
      <c r="MH214" s="2"/>
      <c r="MI214" s="2"/>
      <c r="MJ214" s="2"/>
      <c r="MK214" s="2"/>
      <c r="ML214" s="2"/>
      <c r="MM214" s="2"/>
      <c r="MN214" s="2"/>
      <c r="MO214" s="2"/>
      <c r="MP214" s="2"/>
      <c r="MQ214" s="2"/>
      <c r="MR214" s="2"/>
      <c r="MS214" s="2"/>
      <c r="MT214" s="2"/>
      <c r="MU214" s="2"/>
      <c r="MV214" s="2"/>
      <c r="MW214" s="2"/>
      <c r="MX214" s="2"/>
      <c r="MY214" s="2"/>
      <c r="MZ214" s="2"/>
      <c r="NA214" s="2"/>
      <c r="NB214" s="2"/>
      <c r="NC214" s="2"/>
      <c r="ND214" s="2"/>
      <c r="NE214" s="2"/>
      <c r="NF214" s="2"/>
      <c r="NG214" s="2"/>
      <c r="NH214" s="2"/>
      <c r="NI214" s="2"/>
      <c r="NJ214" s="2"/>
      <c r="NK214" s="2"/>
      <c r="NL214" s="2"/>
      <c r="NM214" s="2"/>
      <c r="NN214" s="2"/>
      <c r="NO214" s="2"/>
      <c r="NP214" s="2"/>
      <c r="NQ214" s="2"/>
      <c r="NR214" s="2"/>
      <c r="NS214" s="2"/>
      <c r="NT214" s="2"/>
      <c r="NU214" s="2"/>
      <c r="NV214" s="2"/>
      <c r="NW214" s="2"/>
      <c r="NX214" s="2"/>
      <c r="NY214" s="2"/>
      <c r="NZ214" s="2"/>
      <c r="OA214" s="2"/>
      <c r="OB214" s="2"/>
      <c r="OC214" s="2"/>
      <c r="OD214" s="2"/>
      <c r="OE214" s="2"/>
      <c r="OF214" s="2"/>
      <c r="OG214" s="2"/>
      <c r="OH214" s="2"/>
      <c r="OI214" s="2"/>
      <c r="OJ214" s="2"/>
      <c r="OK214" s="2"/>
      <c r="OL214" s="2"/>
      <c r="OM214" s="2"/>
      <c r="ON214" s="2"/>
      <c r="OO214" s="2"/>
      <c r="OP214" s="2"/>
      <c r="OQ214" s="2"/>
      <c r="OR214" s="2"/>
      <c r="OS214" s="2"/>
      <c r="OT214" s="2"/>
      <c r="OU214" s="2"/>
      <c r="OV214" s="2"/>
      <c r="OW214" s="2"/>
      <c r="OX214" s="2"/>
      <c r="OY214" s="2"/>
      <c r="OZ214" s="2"/>
      <c r="PA214" s="2"/>
      <c r="PB214" s="2"/>
      <c r="PC214" s="2"/>
      <c r="PD214" s="2"/>
      <c r="PE214" s="2"/>
      <c r="PF214" s="2"/>
      <c r="PG214" s="2"/>
      <c r="PH214" s="2"/>
      <c r="PI214" s="2"/>
      <c r="PJ214" s="2"/>
      <c r="PK214" s="2"/>
      <c r="PL214" s="2"/>
      <c r="PM214" s="2"/>
      <c r="PN214" s="2"/>
      <c r="PO214" s="2"/>
      <c r="PP214" s="2"/>
      <c r="PQ214" s="2"/>
      <c r="PR214" s="2"/>
      <c r="PS214" s="2"/>
      <c r="PT214" s="2"/>
      <c r="PU214" s="2"/>
      <c r="PV214" s="2"/>
      <c r="PW214" s="2"/>
      <c r="PX214" s="2"/>
      <c r="PY214" s="2"/>
      <c r="PZ214" s="2"/>
      <c r="QA214" s="2"/>
      <c r="QB214" s="2"/>
      <c r="QC214" s="2"/>
      <c r="QD214" s="2"/>
      <c r="QE214" s="2"/>
      <c r="QF214" s="2"/>
      <c r="QG214" s="2"/>
      <c r="QH214" s="2"/>
      <c r="QI214" s="2"/>
      <c r="QJ214" s="2"/>
      <c r="QK214" s="2"/>
      <c r="QL214" s="2"/>
      <c r="QM214" s="2"/>
      <c r="QN214" s="2"/>
      <c r="QO214" s="2"/>
      <c r="QP214" s="2"/>
      <c r="QQ214" s="2"/>
      <c r="QR214" s="2"/>
      <c r="QS214" s="2"/>
      <c r="QT214" s="2"/>
      <c r="QU214" s="2"/>
      <c r="QV214" s="2"/>
      <c r="QW214" s="2"/>
      <c r="QX214" s="2"/>
      <c r="QY214" s="2"/>
      <c r="QZ214" s="2"/>
      <c r="RA214" s="2"/>
      <c r="RB214" s="2"/>
      <c r="RC214" s="2"/>
      <c r="RD214" s="2"/>
      <c r="RE214" s="2"/>
      <c r="RF214" s="2"/>
      <c r="RG214" s="2"/>
      <c r="RH214" s="2"/>
      <c r="RI214" s="2"/>
      <c r="RJ214" s="2"/>
      <c r="RK214" s="2"/>
      <c r="RL214" s="2"/>
      <c r="RM214" s="2"/>
      <c r="RN214" s="2"/>
      <c r="RO214" s="2"/>
      <c r="RP214" s="2"/>
      <c r="RQ214" s="2"/>
      <c r="RR214" s="2"/>
      <c r="RS214" s="2"/>
      <c r="RT214" s="2"/>
      <c r="RU214" s="2"/>
      <c r="RV214" s="2"/>
      <c r="RW214" s="2"/>
      <c r="RX214" s="2"/>
      <c r="RY214" s="2"/>
      <c r="RZ214" s="2"/>
      <c r="SA214" s="2"/>
      <c r="SB214" s="2"/>
      <c r="SC214" s="2"/>
      <c r="SD214" s="2"/>
      <c r="SE214" s="2"/>
      <c r="SF214" s="2"/>
      <c r="SG214" s="2"/>
      <c r="SH214" s="2"/>
      <c r="SI214" s="2"/>
      <c r="SJ214" s="2"/>
      <c r="SK214" s="2"/>
      <c r="SL214" s="2"/>
      <c r="SM214" s="2"/>
      <c r="SN214" s="2"/>
      <c r="SO214" s="2"/>
      <c r="SP214" s="2"/>
      <c r="SQ214" s="2"/>
      <c r="SR214" s="2"/>
      <c r="SS214" s="2"/>
      <c r="ST214" s="2"/>
      <c r="SU214" s="2"/>
      <c r="SV214" s="2"/>
      <c r="SW214" s="2"/>
      <c r="SX214" s="2"/>
      <c r="SY214" s="2"/>
      <c r="SZ214" s="2"/>
      <c r="TA214" s="2"/>
      <c r="TB214" s="2"/>
      <c r="TC214" s="2"/>
      <c r="TD214" s="2"/>
      <c r="TE214" s="2"/>
      <c r="TF214" s="2"/>
      <c r="TG214" s="2"/>
      <c r="TH214" s="2"/>
      <c r="TI214" s="2"/>
      <c r="TJ214" s="2"/>
      <c r="TK214" s="2"/>
      <c r="TL214" s="2"/>
      <c r="TM214" s="2"/>
      <c r="TN214" s="2"/>
      <c r="TO214" s="2"/>
      <c r="TP214" s="2"/>
      <c r="TQ214" s="2"/>
      <c r="TR214" s="2"/>
      <c r="TS214" s="2"/>
      <c r="TT214" s="2"/>
      <c r="TU214" s="2"/>
      <c r="TV214" s="2"/>
      <c r="TW214" s="2"/>
      <c r="TX214" s="2"/>
      <c r="TY214" s="2"/>
      <c r="TZ214" s="2"/>
      <c r="UA214" s="2"/>
      <c r="UB214" s="2"/>
      <c r="UC214" s="2"/>
      <c r="UD214" s="2"/>
      <c r="UE214" s="2"/>
      <c r="UF214" s="2"/>
      <c r="UG214" s="2"/>
      <c r="UH214" s="2"/>
      <c r="UI214" s="2"/>
      <c r="UJ214" s="2"/>
      <c r="UK214" s="2"/>
      <c r="UL214" s="2"/>
      <c r="UM214" s="2"/>
      <c r="UN214" s="2"/>
      <c r="UO214" s="2"/>
      <c r="UP214" s="2"/>
      <c r="UQ214" s="2"/>
      <c r="UR214" s="2"/>
      <c r="US214" s="2"/>
      <c r="UT214" s="2"/>
      <c r="UU214" s="2"/>
      <c r="UV214" s="2"/>
      <c r="UW214" s="2"/>
      <c r="UX214" s="2"/>
      <c r="UY214" s="2"/>
      <c r="UZ214" s="2"/>
      <c r="VA214" s="2"/>
      <c r="VB214" s="2"/>
      <c r="VC214" s="2"/>
      <c r="VD214" s="2"/>
      <c r="VE214" s="2"/>
      <c r="VF214" s="2"/>
      <c r="VG214" s="2"/>
      <c r="VH214" s="2"/>
      <c r="VI214" s="2"/>
      <c r="VJ214" s="2"/>
      <c r="VK214" s="2"/>
      <c r="VL214" s="2"/>
      <c r="VM214" s="2"/>
      <c r="VN214" s="2"/>
      <c r="VO214" s="2"/>
      <c r="VP214" s="2"/>
      <c r="VQ214" s="2"/>
      <c r="VR214" s="2"/>
      <c r="VS214" s="2"/>
      <c r="VT214" s="2"/>
      <c r="VU214" s="2"/>
      <c r="VV214" s="2"/>
      <c r="VW214" s="2"/>
      <c r="VX214" s="2"/>
      <c r="VY214" s="2"/>
      <c r="VZ214" s="2"/>
      <c r="WA214" s="2"/>
      <c r="WB214" s="2"/>
      <c r="WC214" s="2"/>
      <c r="WD214" s="2"/>
      <c r="WE214" s="2"/>
      <c r="WF214" s="2"/>
      <c r="WG214" s="2"/>
      <c r="WH214" s="2"/>
      <c r="WI214" s="2"/>
      <c r="WJ214" s="2"/>
      <c r="WK214" s="2"/>
      <c r="WL214" s="2"/>
      <c r="WM214" s="2"/>
      <c r="WN214" s="2"/>
      <c r="WO214" s="2"/>
      <c r="WP214" s="2"/>
      <c r="WQ214" s="2"/>
      <c r="WR214" s="2"/>
      <c r="WS214" s="2"/>
      <c r="WT214" s="2"/>
      <c r="WU214" s="2"/>
      <c r="WV214" s="2"/>
      <c r="WW214" s="2"/>
      <c r="WX214" s="2"/>
      <c r="WY214" s="2"/>
      <c r="WZ214" s="2"/>
      <c r="XA214" s="2"/>
      <c r="XB214" s="2"/>
      <c r="XC214" s="2"/>
      <c r="XD214" s="2"/>
      <c r="XE214" s="2"/>
      <c r="XF214" s="2"/>
      <c r="XG214" s="2"/>
      <c r="XH214" s="2"/>
      <c r="XI214" s="2"/>
      <c r="XJ214" s="2"/>
      <c r="XK214" s="2"/>
      <c r="XL214" s="2"/>
      <c r="XM214" s="2"/>
      <c r="XN214" s="2"/>
      <c r="XO214" s="2"/>
      <c r="XP214" s="2"/>
      <c r="XQ214" s="2"/>
      <c r="XR214" s="2"/>
      <c r="XS214" s="2"/>
      <c r="XT214" s="2"/>
      <c r="XU214" s="2"/>
      <c r="XV214" s="2"/>
      <c r="XW214" s="2"/>
      <c r="XX214" s="2"/>
      <c r="XY214" s="2"/>
      <c r="XZ214" s="2"/>
      <c r="YA214" s="2"/>
      <c r="YB214" s="2"/>
      <c r="YC214" s="2"/>
      <c r="YD214" s="2"/>
      <c r="YE214" s="2"/>
      <c r="YF214" s="2"/>
      <c r="YG214" s="2"/>
      <c r="YH214" s="2"/>
      <c r="YI214" s="2"/>
      <c r="YJ214" s="2"/>
      <c r="YK214" s="2"/>
      <c r="YL214" s="2"/>
      <c r="YM214" s="2"/>
      <c r="YN214" s="2"/>
      <c r="YO214" s="2"/>
      <c r="YP214" s="2"/>
      <c r="YQ214" s="2"/>
      <c r="YR214" s="2"/>
      <c r="YS214" s="2"/>
      <c r="YT214" s="2"/>
      <c r="YU214" s="2"/>
      <c r="YV214" s="2"/>
      <c r="YW214" s="2"/>
      <c r="YX214" s="2"/>
      <c r="YY214" s="2"/>
      <c r="YZ214" s="2"/>
      <c r="ZA214" s="2"/>
      <c r="ZB214" s="2"/>
      <c r="ZC214" s="2"/>
      <c r="ZD214" s="2"/>
      <c r="ZE214" s="2"/>
      <c r="ZF214" s="2"/>
      <c r="ZG214" s="2"/>
      <c r="ZH214" s="2"/>
      <c r="ZI214" s="2"/>
      <c r="ZJ214" s="2"/>
      <c r="ZK214" s="2"/>
      <c r="ZL214" s="2"/>
      <c r="ZM214" s="2"/>
      <c r="ZN214" s="2"/>
      <c r="ZO214" s="2"/>
      <c r="ZP214" s="2"/>
      <c r="ZQ214" s="2"/>
      <c r="ZR214" s="2"/>
      <c r="ZS214" s="2"/>
      <c r="ZT214" s="2"/>
      <c r="ZU214" s="2"/>
      <c r="ZV214" s="2"/>
      <c r="ZW214" s="2"/>
      <c r="ZX214" s="2"/>
      <c r="ZY214" s="2"/>
      <c r="ZZ214" s="2"/>
      <c r="AAA214" s="2"/>
      <c r="AAB214" s="2"/>
      <c r="AAC214" s="2"/>
      <c r="AAD214" s="2"/>
      <c r="AAE214" s="2"/>
      <c r="AAF214" s="2"/>
      <c r="AAG214" s="2"/>
      <c r="AAH214" s="2"/>
      <c r="AAI214" s="2"/>
      <c r="AAJ214" s="2"/>
      <c r="AAK214" s="2"/>
      <c r="AAL214" s="2"/>
      <c r="AAM214" s="2"/>
      <c r="AAN214" s="2"/>
      <c r="AAO214" s="2"/>
      <c r="AAP214" s="2"/>
      <c r="AAQ214" s="2"/>
      <c r="AAR214" s="2"/>
      <c r="AAS214" s="2"/>
      <c r="AAT214" s="2"/>
      <c r="AAU214" s="2"/>
      <c r="AAV214" s="2"/>
      <c r="AAW214" s="2"/>
      <c r="AAX214" s="2"/>
      <c r="AAY214" s="2"/>
      <c r="AAZ214" s="2"/>
      <c r="ABA214" s="2"/>
      <c r="ABB214" s="2"/>
      <c r="ABC214" s="2"/>
      <c r="ABD214" s="2"/>
      <c r="ABE214" s="2"/>
      <c r="ABF214" s="2"/>
      <c r="ABG214" s="2"/>
      <c r="ABH214" s="2"/>
      <c r="ABI214" s="2"/>
      <c r="ABJ214" s="2"/>
      <c r="ABK214" s="2"/>
      <c r="ABL214" s="2"/>
      <c r="ABM214" s="2"/>
      <c r="ABN214" s="2"/>
      <c r="ABO214" s="2"/>
      <c r="ABP214" s="2"/>
      <c r="ABQ214" s="2"/>
      <c r="ABR214" s="2"/>
      <c r="ABS214" s="2"/>
      <c r="ABT214" s="2"/>
      <c r="ABU214" s="2"/>
      <c r="ABV214" s="2"/>
      <c r="ABW214" s="2"/>
      <c r="ABX214" s="2"/>
      <c r="ABY214" s="2"/>
      <c r="ABZ214" s="2"/>
      <c r="ACA214" s="2"/>
      <c r="ACB214" s="2"/>
      <c r="ACC214" s="2"/>
      <c r="ACD214" s="2"/>
      <c r="ACE214" s="2"/>
      <c r="ACF214" s="2"/>
      <c r="ACG214" s="2"/>
      <c r="ACH214" s="2"/>
      <c r="ACI214" s="2"/>
      <c r="ACJ214" s="2"/>
      <c r="ACK214" s="2"/>
      <c r="ACL214" s="2"/>
      <c r="ACM214" s="2"/>
      <c r="ACN214" s="2"/>
      <c r="ACO214" s="2"/>
      <c r="ACP214" s="2"/>
      <c r="ACQ214" s="2"/>
      <c r="ACR214" s="2"/>
      <c r="ACS214" s="2"/>
      <c r="ACT214" s="2"/>
      <c r="ACU214" s="2"/>
      <c r="ACV214" s="2"/>
      <c r="ACW214" s="2"/>
      <c r="ACX214" s="2"/>
      <c r="ACY214" s="2"/>
      <c r="ACZ214" s="2"/>
      <c r="ADA214" s="2"/>
      <c r="ADB214" s="2"/>
      <c r="ADC214" s="2"/>
      <c r="ADD214" s="2"/>
      <c r="ADE214" s="2"/>
      <c r="ADF214" s="2"/>
      <c r="ADG214" s="2"/>
      <c r="ADH214" s="2"/>
      <c r="ADI214" s="2"/>
      <c r="ADJ214" s="2"/>
      <c r="ADK214" s="2"/>
      <c r="ADL214" s="2"/>
      <c r="ADM214" s="2"/>
      <c r="ADN214" s="2"/>
      <c r="ADO214" s="2"/>
      <c r="ADP214" s="2"/>
      <c r="ADQ214" s="2"/>
      <c r="ADR214" s="2"/>
      <c r="ADS214" s="2"/>
      <c r="ADT214" s="2"/>
      <c r="ADU214" s="2"/>
      <c r="ADV214" s="2"/>
      <c r="ADW214" s="2"/>
      <c r="ADX214" s="2"/>
      <c r="ADY214" s="2"/>
      <c r="ADZ214" s="2"/>
      <c r="AEA214" s="2"/>
      <c r="AEB214" s="2"/>
      <c r="AEC214" s="2"/>
      <c r="AED214" s="2"/>
      <c r="AEE214" s="2"/>
      <c r="AEF214" s="2"/>
      <c r="AEG214" s="2"/>
      <c r="AEH214" s="2"/>
      <c r="AEI214" s="2"/>
      <c r="AEJ214" s="2"/>
      <c r="AEK214" s="2"/>
      <c r="AEL214" s="2"/>
      <c r="AEM214" s="2"/>
      <c r="AEN214" s="2"/>
      <c r="AEO214" s="2"/>
      <c r="AEP214" s="2"/>
      <c r="AEQ214" s="2"/>
      <c r="AER214" s="2"/>
      <c r="AES214" s="2"/>
      <c r="AET214" s="2"/>
      <c r="AEU214" s="2"/>
      <c r="AEV214" s="2"/>
      <c r="AEW214" s="2"/>
      <c r="AEX214" s="2"/>
      <c r="AEY214" s="2"/>
      <c r="AEZ214" s="2"/>
      <c r="AFA214" s="2"/>
      <c r="AFB214" s="2"/>
      <c r="AFC214" s="2"/>
      <c r="AFD214" s="2"/>
      <c r="AFE214" s="2"/>
      <c r="AFF214" s="2"/>
      <c r="AFG214" s="2"/>
      <c r="AFH214" s="2"/>
    </row>
    <row r="215" spans="1:840" ht="19.5" customHeight="1" x14ac:dyDescent="0.2">
      <c r="A215" s="17">
        <v>3221</v>
      </c>
      <c r="B215" s="55" t="s">
        <v>95</v>
      </c>
      <c r="C215" s="132">
        <v>0</v>
      </c>
      <c r="D215" s="132">
        <v>0</v>
      </c>
      <c r="E215" s="132">
        <v>2569.34</v>
      </c>
      <c r="F215" s="134">
        <v>453.34</v>
      </c>
      <c r="G215" s="133">
        <v>1606</v>
      </c>
      <c r="H215" s="133">
        <v>0</v>
      </c>
      <c r="I215" s="134">
        <v>510</v>
      </c>
      <c r="J215" s="134"/>
      <c r="K215" s="134"/>
    </row>
    <row r="216" spans="1:840" ht="30" customHeight="1" x14ac:dyDescent="0.2">
      <c r="A216" s="20"/>
      <c r="B216" s="53" t="s">
        <v>118</v>
      </c>
      <c r="C216" s="129">
        <f t="shared" ref="C216:I218" si="139">SUM(C217)</f>
        <v>0</v>
      </c>
      <c r="D216" s="129">
        <f t="shared" si="139"/>
        <v>0</v>
      </c>
      <c r="E216" s="129">
        <f t="shared" si="139"/>
        <v>1200</v>
      </c>
      <c r="F216" s="129">
        <f t="shared" si="139"/>
        <v>250</v>
      </c>
      <c r="G216" s="129">
        <f t="shared" si="139"/>
        <v>0</v>
      </c>
      <c r="H216" s="129">
        <f t="shared" si="139"/>
        <v>800</v>
      </c>
      <c r="I216" s="129">
        <f t="shared" si="139"/>
        <v>150</v>
      </c>
      <c r="J216" s="138">
        <v>0</v>
      </c>
      <c r="K216" s="138">
        <v>0</v>
      </c>
    </row>
    <row r="217" spans="1:840" ht="18" customHeight="1" x14ac:dyDescent="0.2">
      <c r="A217" s="18">
        <v>32</v>
      </c>
      <c r="B217" s="56" t="s">
        <v>91</v>
      </c>
      <c r="C217" s="130">
        <f t="shared" ref="C217" si="140">SUM(C218,C220)</f>
        <v>0</v>
      </c>
      <c r="D217" s="130">
        <f>SUM(D218,D220)</f>
        <v>0</v>
      </c>
      <c r="E217" s="130">
        <f t="shared" ref="E217:I217" si="141">SUM(E218,E220)</f>
        <v>1200</v>
      </c>
      <c r="F217" s="130">
        <f t="shared" si="141"/>
        <v>250</v>
      </c>
      <c r="G217" s="130">
        <f t="shared" si="141"/>
        <v>0</v>
      </c>
      <c r="H217" s="130">
        <f t="shared" si="141"/>
        <v>800</v>
      </c>
      <c r="I217" s="130">
        <f t="shared" si="141"/>
        <v>150</v>
      </c>
      <c r="J217" s="139">
        <v>0</v>
      </c>
      <c r="K217" s="139">
        <v>0</v>
      </c>
    </row>
    <row r="218" spans="1:840" s="4" customFormat="1" ht="18" customHeight="1" x14ac:dyDescent="0.2">
      <c r="A218" s="19">
        <v>322</v>
      </c>
      <c r="B218" s="54" t="s">
        <v>61</v>
      </c>
      <c r="C218" s="131">
        <f t="shared" si="139"/>
        <v>0</v>
      </c>
      <c r="D218" s="131">
        <f t="shared" si="139"/>
        <v>0</v>
      </c>
      <c r="E218" s="131">
        <f t="shared" si="139"/>
        <v>300</v>
      </c>
      <c r="F218" s="131">
        <f t="shared" si="139"/>
        <v>250</v>
      </c>
      <c r="G218" s="131">
        <f t="shared" si="139"/>
        <v>0</v>
      </c>
      <c r="H218" s="131">
        <f t="shared" si="139"/>
        <v>0</v>
      </c>
      <c r="I218" s="131">
        <f t="shared" si="139"/>
        <v>50</v>
      </c>
      <c r="J218" s="140"/>
      <c r="K218" s="140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  <c r="IN218" s="2"/>
      <c r="IO218" s="2"/>
      <c r="IP218" s="2"/>
      <c r="IQ218" s="2"/>
      <c r="IR218" s="2"/>
      <c r="IS218" s="2"/>
      <c r="IT218" s="2"/>
      <c r="IU218" s="2"/>
      <c r="IV218" s="2"/>
      <c r="IW218" s="2"/>
      <c r="IX218" s="2"/>
      <c r="IY218" s="2"/>
      <c r="IZ218" s="2"/>
      <c r="JA218" s="2"/>
      <c r="JB218" s="2"/>
      <c r="JC218" s="2"/>
      <c r="JD218" s="2"/>
      <c r="JE218" s="2"/>
      <c r="JF218" s="2"/>
      <c r="JG218" s="2"/>
      <c r="JH218" s="2"/>
      <c r="JI218" s="2"/>
      <c r="JJ218" s="2"/>
      <c r="JK218" s="2"/>
      <c r="JL218" s="2"/>
      <c r="JM218" s="2"/>
      <c r="JN218" s="2"/>
      <c r="JO218" s="2"/>
      <c r="JP218" s="2"/>
      <c r="JQ218" s="2"/>
      <c r="JR218" s="2"/>
      <c r="JS218" s="2"/>
      <c r="JT218" s="2"/>
      <c r="JU218" s="2"/>
      <c r="JV218" s="2"/>
      <c r="JW218" s="2"/>
      <c r="JX218" s="2"/>
      <c r="JY218" s="2"/>
      <c r="JZ218" s="2"/>
      <c r="KA218" s="2"/>
      <c r="KB218" s="2"/>
      <c r="KC218" s="2"/>
      <c r="KD218" s="2"/>
      <c r="KE218" s="2"/>
      <c r="KF218" s="2"/>
      <c r="KG218" s="2"/>
      <c r="KH218" s="2"/>
      <c r="KI218" s="2"/>
      <c r="KJ218" s="2"/>
      <c r="KK218" s="2"/>
      <c r="KL218" s="2"/>
      <c r="KM218" s="2"/>
      <c r="KN218" s="2"/>
      <c r="KO218" s="2"/>
      <c r="KP218" s="2"/>
      <c r="KQ218" s="2"/>
      <c r="KR218" s="2"/>
      <c r="KS218" s="2"/>
      <c r="KT218" s="2"/>
      <c r="KU218" s="2"/>
      <c r="KV218" s="2"/>
      <c r="KW218" s="2"/>
      <c r="KX218" s="2"/>
      <c r="KY218" s="2"/>
      <c r="KZ218" s="2"/>
      <c r="LA218" s="2"/>
      <c r="LB218" s="2"/>
      <c r="LC218" s="2"/>
      <c r="LD218" s="2"/>
      <c r="LE218" s="2"/>
      <c r="LF218" s="2"/>
      <c r="LG218" s="2"/>
      <c r="LH218" s="2"/>
      <c r="LI218" s="2"/>
      <c r="LJ218" s="2"/>
      <c r="LK218" s="2"/>
      <c r="LL218" s="2"/>
      <c r="LM218" s="2"/>
      <c r="LN218" s="2"/>
      <c r="LO218" s="2"/>
      <c r="LP218" s="2"/>
      <c r="LQ218" s="2"/>
      <c r="LR218" s="2"/>
      <c r="LS218" s="2"/>
      <c r="LT218" s="2"/>
      <c r="LU218" s="2"/>
      <c r="LV218" s="2"/>
      <c r="LW218" s="2"/>
      <c r="LX218" s="2"/>
      <c r="LY218" s="2"/>
      <c r="LZ218" s="2"/>
      <c r="MA218" s="2"/>
      <c r="MB218" s="2"/>
      <c r="MC218" s="2"/>
      <c r="MD218" s="2"/>
      <c r="ME218" s="2"/>
      <c r="MF218" s="2"/>
      <c r="MG218" s="2"/>
      <c r="MH218" s="2"/>
      <c r="MI218" s="2"/>
      <c r="MJ218" s="2"/>
      <c r="MK218" s="2"/>
      <c r="ML218" s="2"/>
      <c r="MM218" s="2"/>
      <c r="MN218" s="2"/>
      <c r="MO218" s="2"/>
      <c r="MP218" s="2"/>
      <c r="MQ218" s="2"/>
      <c r="MR218" s="2"/>
      <c r="MS218" s="2"/>
      <c r="MT218" s="2"/>
      <c r="MU218" s="2"/>
      <c r="MV218" s="2"/>
      <c r="MW218" s="2"/>
      <c r="MX218" s="2"/>
      <c r="MY218" s="2"/>
      <c r="MZ218" s="2"/>
      <c r="NA218" s="2"/>
      <c r="NB218" s="2"/>
      <c r="NC218" s="2"/>
      <c r="ND218" s="2"/>
      <c r="NE218" s="2"/>
      <c r="NF218" s="2"/>
      <c r="NG218" s="2"/>
      <c r="NH218" s="2"/>
      <c r="NI218" s="2"/>
      <c r="NJ218" s="2"/>
      <c r="NK218" s="2"/>
      <c r="NL218" s="2"/>
      <c r="NM218" s="2"/>
      <c r="NN218" s="2"/>
      <c r="NO218" s="2"/>
      <c r="NP218" s="2"/>
      <c r="NQ218" s="2"/>
      <c r="NR218" s="2"/>
      <c r="NS218" s="2"/>
      <c r="NT218" s="2"/>
      <c r="NU218" s="2"/>
      <c r="NV218" s="2"/>
      <c r="NW218" s="2"/>
      <c r="NX218" s="2"/>
      <c r="NY218" s="2"/>
      <c r="NZ218" s="2"/>
      <c r="OA218" s="2"/>
      <c r="OB218" s="2"/>
      <c r="OC218" s="2"/>
      <c r="OD218" s="2"/>
      <c r="OE218" s="2"/>
      <c r="OF218" s="2"/>
      <c r="OG218" s="2"/>
      <c r="OH218" s="2"/>
      <c r="OI218" s="2"/>
      <c r="OJ218" s="2"/>
      <c r="OK218" s="2"/>
      <c r="OL218" s="2"/>
      <c r="OM218" s="2"/>
      <c r="ON218" s="2"/>
      <c r="OO218" s="2"/>
      <c r="OP218" s="2"/>
      <c r="OQ218" s="2"/>
      <c r="OR218" s="2"/>
      <c r="OS218" s="2"/>
      <c r="OT218" s="2"/>
      <c r="OU218" s="2"/>
      <c r="OV218" s="2"/>
      <c r="OW218" s="2"/>
      <c r="OX218" s="2"/>
      <c r="OY218" s="2"/>
      <c r="OZ218" s="2"/>
      <c r="PA218" s="2"/>
      <c r="PB218" s="2"/>
      <c r="PC218" s="2"/>
      <c r="PD218" s="2"/>
      <c r="PE218" s="2"/>
      <c r="PF218" s="2"/>
      <c r="PG218" s="2"/>
      <c r="PH218" s="2"/>
      <c r="PI218" s="2"/>
      <c r="PJ218" s="2"/>
      <c r="PK218" s="2"/>
      <c r="PL218" s="2"/>
      <c r="PM218" s="2"/>
      <c r="PN218" s="2"/>
      <c r="PO218" s="2"/>
      <c r="PP218" s="2"/>
      <c r="PQ218" s="2"/>
      <c r="PR218" s="2"/>
      <c r="PS218" s="2"/>
      <c r="PT218" s="2"/>
      <c r="PU218" s="2"/>
      <c r="PV218" s="2"/>
      <c r="PW218" s="2"/>
      <c r="PX218" s="2"/>
      <c r="PY218" s="2"/>
      <c r="PZ218" s="2"/>
      <c r="QA218" s="2"/>
      <c r="QB218" s="2"/>
      <c r="QC218" s="2"/>
      <c r="QD218" s="2"/>
      <c r="QE218" s="2"/>
      <c r="QF218" s="2"/>
      <c r="QG218" s="2"/>
      <c r="QH218" s="2"/>
      <c r="QI218" s="2"/>
      <c r="QJ218" s="2"/>
      <c r="QK218" s="2"/>
      <c r="QL218" s="2"/>
      <c r="QM218" s="2"/>
      <c r="QN218" s="2"/>
      <c r="QO218" s="2"/>
      <c r="QP218" s="2"/>
      <c r="QQ218" s="2"/>
      <c r="QR218" s="2"/>
      <c r="QS218" s="2"/>
      <c r="QT218" s="2"/>
      <c r="QU218" s="2"/>
      <c r="QV218" s="2"/>
      <c r="QW218" s="2"/>
      <c r="QX218" s="2"/>
      <c r="QY218" s="2"/>
      <c r="QZ218" s="2"/>
      <c r="RA218" s="2"/>
      <c r="RB218" s="2"/>
      <c r="RC218" s="2"/>
      <c r="RD218" s="2"/>
      <c r="RE218" s="2"/>
      <c r="RF218" s="2"/>
      <c r="RG218" s="2"/>
      <c r="RH218" s="2"/>
      <c r="RI218" s="2"/>
      <c r="RJ218" s="2"/>
      <c r="RK218" s="2"/>
      <c r="RL218" s="2"/>
      <c r="RM218" s="2"/>
      <c r="RN218" s="2"/>
      <c r="RO218" s="2"/>
      <c r="RP218" s="2"/>
      <c r="RQ218" s="2"/>
      <c r="RR218" s="2"/>
      <c r="RS218" s="2"/>
      <c r="RT218" s="2"/>
      <c r="RU218" s="2"/>
      <c r="RV218" s="2"/>
      <c r="RW218" s="2"/>
      <c r="RX218" s="2"/>
      <c r="RY218" s="2"/>
      <c r="RZ218" s="2"/>
      <c r="SA218" s="2"/>
      <c r="SB218" s="2"/>
      <c r="SC218" s="2"/>
      <c r="SD218" s="2"/>
      <c r="SE218" s="2"/>
      <c r="SF218" s="2"/>
      <c r="SG218" s="2"/>
      <c r="SH218" s="2"/>
      <c r="SI218" s="2"/>
      <c r="SJ218" s="2"/>
      <c r="SK218" s="2"/>
      <c r="SL218" s="2"/>
      <c r="SM218" s="2"/>
      <c r="SN218" s="2"/>
      <c r="SO218" s="2"/>
      <c r="SP218" s="2"/>
      <c r="SQ218" s="2"/>
      <c r="SR218" s="2"/>
      <c r="SS218" s="2"/>
      <c r="ST218" s="2"/>
      <c r="SU218" s="2"/>
      <c r="SV218" s="2"/>
      <c r="SW218" s="2"/>
      <c r="SX218" s="2"/>
      <c r="SY218" s="2"/>
      <c r="SZ218" s="2"/>
      <c r="TA218" s="2"/>
      <c r="TB218" s="2"/>
      <c r="TC218" s="2"/>
      <c r="TD218" s="2"/>
      <c r="TE218" s="2"/>
      <c r="TF218" s="2"/>
      <c r="TG218" s="2"/>
      <c r="TH218" s="2"/>
      <c r="TI218" s="2"/>
      <c r="TJ218" s="2"/>
      <c r="TK218" s="2"/>
      <c r="TL218" s="2"/>
      <c r="TM218" s="2"/>
      <c r="TN218" s="2"/>
      <c r="TO218" s="2"/>
      <c r="TP218" s="2"/>
      <c r="TQ218" s="2"/>
      <c r="TR218" s="2"/>
      <c r="TS218" s="2"/>
      <c r="TT218" s="2"/>
      <c r="TU218" s="2"/>
      <c r="TV218" s="2"/>
      <c r="TW218" s="2"/>
      <c r="TX218" s="2"/>
      <c r="TY218" s="2"/>
      <c r="TZ218" s="2"/>
      <c r="UA218" s="2"/>
      <c r="UB218" s="2"/>
      <c r="UC218" s="2"/>
      <c r="UD218" s="2"/>
      <c r="UE218" s="2"/>
      <c r="UF218" s="2"/>
      <c r="UG218" s="2"/>
      <c r="UH218" s="2"/>
      <c r="UI218" s="2"/>
      <c r="UJ218" s="2"/>
      <c r="UK218" s="2"/>
      <c r="UL218" s="2"/>
      <c r="UM218" s="2"/>
      <c r="UN218" s="2"/>
      <c r="UO218" s="2"/>
      <c r="UP218" s="2"/>
      <c r="UQ218" s="2"/>
      <c r="UR218" s="2"/>
      <c r="US218" s="2"/>
      <c r="UT218" s="2"/>
      <c r="UU218" s="2"/>
      <c r="UV218" s="2"/>
      <c r="UW218" s="2"/>
      <c r="UX218" s="2"/>
      <c r="UY218" s="2"/>
      <c r="UZ218" s="2"/>
      <c r="VA218" s="2"/>
      <c r="VB218" s="2"/>
      <c r="VC218" s="2"/>
      <c r="VD218" s="2"/>
      <c r="VE218" s="2"/>
      <c r="VF218" s="2"/>
      <c r="VG218" s="2"/>
      <c r="VH218" s="2"/>
      <c r="VI218" s="2"/>
      <c r="VJ218" s="2"/>
      <c r="VK218" s="2"/>
      <c r="VL218" s="2"/>
      <c r="VM218" s="2"/>
      <c r="VN218" s="2"/>
      <c r="VO218" s="2"/>
      <c r="VP218" s="2"/>
      <c r="VQ218" s="2"/>
      <c r="VR218" s="2"/>
      <c r="VS218" s="2"/>
      <c r="VT218" s="2"/>
      <c r="VU218" s="2"/>
      <c r="VV218" s="2"/>
      <c r="VW218" s="2"/>
      <c r="VX218" s="2"/>
      <c r="VY218" s="2"/>
      <c r="VZ218" s="2"/>
      <c r="WA218" s="2"/>
      <c r="WB218" s="2"/>
      <c r="WC218" s="2"/>
      <c r="WD218" s="2"/>
      <c r="WE218" s="2"/>
      <c r="WF218" s="2"/>
      <c r="WG218" s="2"/>
      <c r="WH218" s="2"/>
      <c r="WI218" s="2"/>
      <c r="WJ218" s="2"/>
      <c r="WK218" s="2"/>
      <c r="WL218" s="2"/>
      <c r="WM218" s="2"/>
      <c r="WN218" s="2"/>
      <c r="WO218" s="2"/>
      <c r="WP218" s="2"/>
      <c r="WQ218" s="2"/>
      <c r="WR218" s="2"/>
      <c r="WS218" s="2"/>
      <c r="WT218" s="2"/>
      <c r="WU218" s="2"/>
      <c r="WV218" s="2"/>
      <c r="WW218" s="2"/>
      <c r="WX218" s="2"/>
      <c r="WY218" s="2"/>
      <c r="WZ218" s="2"/>
      <c r="XA218" s="2"/>
      <c r="XB218" s="2"/>
      <c r="XC218" s="2"/>
      <c r="XD218" s="2"/>
      <c r="XE218" s="2"/>
      <c r="XF218" s="2"/>
      <c r="XG218" s="2"/>
      <c r="XH218" s="2"/>
      <c r="XI218" s="2"/>
      <c r="XJ218" s="2"/>
      <c r="XK218" s="2"/>
      <c r="XL218" s="2"/>
      <c r="XM218" s="2"/>
      <c r="XN218" s="2"/>
      <c r="XO218" s="2"/>
      <c r="XP218" s="2"/>
      <c r="XQ218" s="2"/>
      <c r="XR218" s="2"/>
      <c r="XS218" s="2"/>
      <c r="XT218" s="2"/>
      <c r="XU218" s="2"/>
      <c r="XV218" s="2"/>
      <c r="XW218" s="2"/>
      <c r="XX218" s="2"/>
      <c r="XY218" s="2"/>
      <c r="XZ218" s="2"/>
      <c r="YA218" s="2"/>
      <c r="YB218" s="2"/>
      <c r="YC218" s="2"/>
      <c r="YD218" s="2"/>
      <c r="YE218" s="2"/>
      <c r="YF218" s="2"/>
      <c r="YG218" s="2"/>
      <c r="YH218" s="2"/>
      <c r="YI218" s="2"/>
      <c r="YJ218" s="2"/>
      <c r="YK218" s="2"/>
      <c r="YL218" s="2"/>
      <c r="YM218" s="2"/>
      <c r="YN218" s="2"/>
      <c r="YO218" s="2"/>
      <c r="YP218" s="2"/>
      <c r="YQ218" s="2"/>
      <c r="YR218" s="2"/>
      <c r="YS218" s="2"/>
      <c r="YT218" s="2"/>
      <c r="YU218" s="2"/>
      <c r="YV218" s="2"/>
      <c r="YW218" s="2"/>
      <c r="YX218" s="2"/>
      <c r="YY218" s="2"/>
      <c r="YZ218" s="2"/>
      <c r="ZA218" s="2"/>
      <c r="ZB218" s="2"/>
      <c r="ZC218" s="2"/>
      <c r="ZD218" s="2"/>
      <c r="ZE218" s="2"/>
      <c r="ZF218" s="2"/>
      <c r="ZG218" s="2"/>
      <c r="ZH218" s="2"/>
      <c r="ZI218" s="2"/>
      <c r="ZJ218" s="2"/>
      <c r="ZK218" s="2"/>
      <c r="ZL218" s="2"/>
      <c r="ZM218" s="2"/>
      <c r="ZN218" s="2"/>
      <c r="ZO218" s="2"/>
      <c r="ZP218" s="2"/>
      <c r="ZQ218" s="2"/>
      <c r="ZR218" s="2"/>
      <c r="ZS218" s="2"/>
      <c r="ZT218" s="2"/>
      <c r="ZU218" s="2"/>
      <c r="ZV218" s="2"/>
      <c r="ZW218" s="2"/>
      <c r="ZX218" s="2"/>
      <c r="ZY218" s="2"/>
      <c r="ZZ218" s="2"/>
      <c r="AAA218" s="2"/>
      <c r="AAB218" s="2"/>
      <c r="AAC218" s="2"/>
      <c r="AAD218" s="2"/>
      <c r="AAE218" s="2"/>
      <c r="AAF218" s="2"/>
      <c r="AAG218" s="2"/>
      <c r="AAH218" s="2"/>
      <c r="AAI218" s="2"/>
      <c r="AAJ218" s="2"/>
      <c r="AAK218" s="2"/>
      <c r="AAL218" s="2"/>
      <c r="AAM218" s="2"/>
      <c r="AAN218" s="2"/>
      <c r="AAO218" s="2"/>
      <c r="AAP218" s="2"/>
      <c r="AAQ218" s="2"/>
      <c r="AAR218" s="2"/>
      <c r="AAS218" s="2"/>
      <c r="AAT218" s="2"/>
      <c r="AAU218" s="2"/>
      <c r="AAV218" s="2"/>
      <c r="AAW218" s="2"/>
      <c r="AAX218" s="2"/>
      <c r="AAY218" s="2"/>
      <c r="AAZ218" s="2"/>
      <c r="ABA218" s="2"/>
      <c r="ABB218" s="2"/>
      <c r="ABC218" s="2"/>
      <c r="ABD218" s="2"/>
      <c r="ABE218" s="2"/>
      <c r="ABF218" s="2"/>
      <c r="ABG218" s="2"/>
      <c r="ABH218" s="2"/>
      <c r="ABI218" s="2"/>
      <c r="ABJ218" s="2"/>
      <c r="ABK218" s="2"/>
      <c r="ABL218" s="2"/>
      <c r="ABM218" s="2"/>
      <c r="ABN218" s="2"/>
      <c r="ABO218" s="2"/>
      <c r="ABP218" s="2"/>
      <c r="ABQ218" s="2"/>
      <c r="ABR218" s="2"/>
      <c r="ABS218" s="2"/>
      <c r="ABT218" s="2"/>
      <c r="ABU218" s="2"/>
      <c r="ABV218" s="2"/>
      <c r="ABW218" s="2"/>
      <c r="ABX218" s="2"/>
      <c r="ABY218" s="2"/>
      <c r="ABZ218" s="2"/>
      <c r="ACA218" s="2"/>
      <c r="ACB218" s="2"/>
      <c r="ACC218" s="2"/>
      <c r="ACD218" s="2"/>
      <c r="ACE218" s="2"/>
      <c r="ACF218" s="2"/>
      <c r="ACG218" s="2"/>
      <c r="ACH218" s="2"/>
      <c r="ACI218" s="2"/>
      <c r="ACJ218" s="2"/>
      <c r="ACK218" s="2"/>
      <c r="ACL218" s="2"/>
      <c r="ACM218" s="2"/>
      <c r="ACN218" s="2"/>
      <c r="ACO218" s="2"/>
      <c r="ACP218" s="2"/>
      <c r="ACQ218" s="2"/>
      <c r="ACR218" s="2"/>
      <c r="ACS218" s="2"/>
      <c r="ACT218" s="2"/>
      <c r="ACU218" s="2"/>
      <c r="ACV218" s="2"/>
      <c r="ACW218" s="2"/>
      <c r="ACX218" s="2"/>
      <c r="ACY218" s="2"/>
      <c r="ACZ218" s="2"/>
      <c r="ADA218" s="2"/>
      <c r="ADB218" s="2"/>
      <c r="ADC218" s="2"/>
      <c r="ADD218" s="2"/>
      <c r="ADE218" s="2"/>
      <c r="ADF218" s="2"/>
      <c r="ADG218" s="2"/>
      <c r="ADH218" s="2"/>
      <c r="ADI218" s="2"/>
      <c r="ADJ218" s="2"/>
      <c r="ADK218" s="2"/>
      <c r="ADL218" s="2"/>
      <c r="ADM218" s="2"/>
      <c r="ADN218" s="2"/>
      <c r="ADO218" s="2"/>
      <c r="ADP218" s="2"/>
      <c r="ADQ218" s="2"/>
      <c r="ADR218" s="2"/>
      <c r="ADS218" s="2"/>
      <c r="ADT218" s="2"/>
      <c r="ADU218" s="2"/>
      <c r="ADV218" s="2"/>
      <c r="ADW218" s="2"/>
      <c r="ADX218" s="2"/>
      <c r="ADY218" s="2"/>
      <c r="ADZ218" s="2"/>
      <c r="AEA218" s="2"/>
      <c r="AEB218" s="2"/>
      <c r="AEC218" s="2"/>
      <c r="AED218" s="2"/>
      <c r="AEE218" s="2"/>
      <c r="AEF218" s="2"/>
      <c r="AEG218" s="2"/>
      <c r="AEH218" s="2"/>
      <c r="AEI218" s="2"/>
      <c r="AEJ218" s="2"/>
      <c r="AEK218" s="2"/>
      <c r="AEL218" s="2"/>
      <c r="AEM218" s="2"/>
      <c r="AEN218" s="2"/>
      <c r="AEO218" s="2"/>
      <c r="AEP218" s="2"/>
      <c r="AEQ218" s="2"/>
      <c r="AER218" s="2"/>
      <c r="AES218" s="2"/>
      <c r="AET218" s="2"/>
      <c r="AEU218" s="2"/>
      <c r="AEV218" s="2"/>
      <c r="AEW218" s="2"/>
      <c r="AEX218" s="2"/>
      <c r="AEY218" s="2"/>
      <c r="AEZ218" s="2"/>
      <c r="AFA218" s="2"/>
      <c r="AFB218" s="2"/>
      <c r="AFC218" s="2"/>
      <c r="AFD218" s="2"/>
      <c r="AFE218" s="2"/>
      <c r="AFF218" s="2"/>
      <c r="AFG218" s="2"/>
      <c r="AFH218" s="2"/>
    </row>
    <row r="219" spans="1:840" ht="18" customHeight="1" x14ac:dyDescent="0.2">
      <c r="A219" s="17">
        <v>3221</v>
      </c>
      <c r="B219" s="55" t="s">
        <v>95</v>
      </c>
      <c r="C219" s="132">
        <v>0</v>
      </c>
      <c r="D219" s="132">
        <v>0</v>
      </c>
      <c r="E219" s="132">
        <v>300</v>
      </c>
      <c r="F219" s="134">
        <v>250</v>
      </c>
      <c r="G219" s="133">
        <v>0</v>
      </c>
      <c r="H219" s="133">
        <v>0</v>
      </c>
      <c r="I219" s="134">
        <v>50</v>
      </c>
      <c r="J219" s="134"/>
      <c r="K219" s="134"/>
    </row>
    <row r="220" spans="1:840" s="39" customFormat="1" ht="18.75" customHeight="1" x14ac:dyDescent="0.2">
      <c r="A220" s="19">
        <v>323</v>
      </c>
      <c r="B220" s="54" t="s">
        <v>7</v>
      </c>
      <c r="C220" s="131">
        <f>SUM(C221,C222)</f>
        <v>0</v>
      </c>
      <c r="D220" s="131">
        <f>SUM(D221,D222)</f>
        <v>0</v>
      </c>
      <c r="E220" s="131">
        <f>SUM(E221,E222)</f>
        <v>900</v>
      </c>
      <c r="F220" s="131">
        <f t="shared" ref="F220:I220" si="142">SUM(F221,F222)</f>
        <v>0</v>
      </c>
      <c r="G220" s="131">
        <f t="shared" si="142"/>
        <v>0</v>
      </c>
      <c r="H220" s="131">
        <f t="shared" si="142"/>
        <v>800</v>
      </c>
      <c r="I220" s="131">
        <f t="shared" si="142"/>
        <v>100</v>
      </c>
      <c r="J220" s="140"/>
      <c r="K220" s="140"/>
    </row>
    <row r="221" spans="1:840" s="15" customFormat="1" ht="16.5" customHeight="1" x14ac:dyDescent="0.2">
      <c r="A221" s="17">
        <v>3237</v>
      </c>
      <c r="B221" s="55" t="s">
        <v>30</v>
      </c>
      <c r="C221" s="132">
        <v>0</v>
      </c>
      <c r="D221" s="132">
        <v>0</v>
      </c>
      <c r="E221" s="132">
        <v>300</v>
      </c>
      <c r="F221" s="134">
        <v>0</v>
      </c>
      <c r="G221" s="133">
        <v>0</v>
      </c>
      <c r="H221" s="133">
        <v>300</v>
      </c>
      <c r="I221" s="134">
        <v>0</v>
      </c>
      <c r="J221" s="134"/>
      <c r="K221" s="134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  <c r="EM221" s="25"/>
      <c r="EN221" s="25"/>
      <c r="EO221" s="25"/>
      <c r="EP221" s="25"/>
      <c r="EQ221" s="25"/>
      <c r="ER221" s="25"/>
      <c r="ES221" s="25"/>
      <c r="ET221" s="25"/>
      <c r="EU221" s="25"/>
      <c r="EV221" s="25"/>
      <c r="EW221" s="25"/>
      <c r="EX221" s="25"/>
      <c r="EY221" s="25"/>
      <c r="EZ221" s="25"/>
      <c r="FA221" s="25"/>
      <c r="FB221" s="25"/>
      <c r="FC221" s="25"/>
      <c r="FD221" s="25"/>
      <c r="FE221" s="25"/>
      <c r="FF221" s="25"/>
      <c r="FG221" s="25"/>
      <c r="FH221" s="25"/>
      <c r="FI221" s="25"/>
      <c r="FJ221" s="25"/>
      <c r="FK221" s="25"/>
      <c r="FL221" s="25"/>
      <c r="FM221" s="25"/>
      <c r="FN221" s="25"/>
      <c r="FO221" s="25"/>
      <c r="FP221" s="25"/>
      <c r="FQ221" s="25"/>
      <c r="FR221" s="25"/>
      <c r="FS221" s="25"/>
      <c r="FT221" s="25"/>
      <c r="FU221" s="25"/>
      <c r="FV221" s="25"/>
      <c r="FW221" s="25"/>
      <c r="FX221" s="25"/>
      <c r="FY221" s="25"/>
      <c r="FZ221" s="25"/>
      <c r="GA221" s="25"/>
      <c r="GB221" s="25"/>
      <c r="GC221" s="25"/>
      <c r="GD221" s="25"/>
      <c r="GE221" s="25"/>
      <c r="GF221" s="25"/>
      <c r="GG221" s="25"/>
      <c r="GH221" s="25"/>
      <c r="GI221" s="25"/>
      <c r="GJ221" s="25"/>
      <c r="GK221" s="25"/>
      <c r="GL221" s="25"/>
      <c r="GM221" s="25"/>
      <c r="GN221" s="25"/>
      <c r="GO221" s="25"/>
      <c r="GP221" s="25"/>
      <c r="GQ221" s="25"/>
      <c r="GR221" s="25"/>
      <c r="GS221" s="25"/>
      <c r="GT221" s="25"/>
      <c r="GU221" s="25"/>
      <c r="GV221" s="25"/>
      <c r="GW221" s="25"/>
      <c r="GX221" s="25"/>
      <c r="GY221" s="25"/>
      <c r="GZ221" s="25"/>
      <c r="HA221" s="25"/>
      <c r="HB221" s="25"/>
      <c r="HC221" s="25"/>
      <c r="HD221" s="25"/>
      <c r="HE221" s="25"/>
      <c r="HF221" s="25"/>
      <c r="HG221" s="25"/>
      <c r="HH221" s="25"/>
      <c r="HI221" s="25"/>
      <c r="HJ221" s="25"/>
      <c r="HK221" s="25"/>
      <c r="HL221" s="25"/>
      <c r="HM221" s="25"/>
      <c r="HN221" s="25"/>
      <c r="HO221" s="25"/>
      <c r="HP221" s="25"/>
      <c r="HQ221" s="25"/>
      <c r="HR221" s="25"/>
      <c r="HS221" s="25"/>
      <c r="HT221" s="25"/>
      <c r="HU221" s="25"/>
      <c r="HV221" s="25"/>
      <c r="HW221" s="25"/>
      <c r="HX221" s="25"/>
      <c r="HY221" s="25"/>
      <c r="HZ221" s="25"/>
      <c r="IA221" s="25"/>
      <c r="IB221" s="25"/>
      <c r="IC221" s="25"/>
      <c r="ID221" s="25"/>
      <c r="IE221" s="25"/>
      <c r="IF221" s="25"/>
      <c r="IG221" s="25"/>
      <c r="IH221" s="25"/>
      <c r="II221" s="25"/>
      <c r="IJ221" s="25"/>
      <c r="IK221" s="25"/>
      <c r="IL221" s="25"/>
      <c r="IM221" s="25"/>
      <c r="IN221" s="25"/>
      <c r="IO221" s="25"/>
      <c r="IP221" s="25"/>
      <c r="IQ221" s="25"/>
      <c r="IR221" s="25"/>
      <c r="IS221" s="25"/>
      <c r="IT221" s="25"/>
      <c r="IU221" s="25"/>
      <c r="IV221" s="25"/>
      <c r="IW221" s="25"/>
      <c r="IX221" s="25"/>
      <c r="IY221" s="25"/>
      <c r="IZ221" s="25"/>
      <c r="JA221" s="25"/>
      <c r="JB221" s="25"/>
      <c r="JC221" s="25"/>
      <c r="JD221" s="25"/>
      <c r="JE221" s="25"/>
      <c r="JF221" s="25"/>
      <c r="JG221" s="25"/>
      <c r="JH221" s="25"/>
      <c r="JI221" s="25"/>
      <c r="JJ221" s="25"/>
      <c r="JK221" s="25"/>
      <c r="JL221" s="25"/>
      <c r="JM221" s="25"/>
      <c r="JN221" s="25"/>
      <c r="JO221" s="25"/>
      <c r="JP221" s="25"/>
      <c r="JQ221" s="25"/>
      <c r="JR221" s="25"/>
      <c r="JS221" s="25"/>
      <c r="JT221" s="25"/>
      <c r="JU221" s="25"/>
      <c r="JV221" s="25"/>
      <c r="JW221" s="25"/>
      <c r="JX221" s="25"/>
      <c r="JY221" s="25"/>
      <c r="JZ221" s="25"/>
      <c r="KA221" s="25"/>
      <c r="KB221" s="25"/>
      <c r="KC221" s="25"/>
      <c r="KD221" s="25"/>
      <c r="KE221" s="25"/>
      <c r="KF221" s="25"/>
      <c r="KG221" s="25"/>
      <c r="KH221" s="25"/>
      <c r="KI221" s="25"/>
      <c r="KJ221" s="25"/>
      <c r="KK221" s="25"/>
      <c r="KL221" s="25"/>
      <c r="KM221" s="25"/>
      <c r="KN221" s="25"/>
      <c r="KO221" s="25"/>
      <c r="KP221" s="25"/>
      <c r="KQ221" s="25"/>
      <c r="KR221" s="25"/>
      <c r="KS221" s="25"/>
      <c r="KT221" s="25"/>
      <c r="KU221" s="25"/>
      <c r="KV221" s="25"/>
      <c r="KW221" s="25"/>
      <c r="KX221" s="25"/>
      <c r="KY221" s="25"/>
      <c r="KZ221" s="25"/>
      <c r="LA221" s="25"/>
      <c r="LB221" s="25"/>
      <c r="LC221" s="25"/>
      <c r="LD221" s="25"/>
      <c r="LE221" s="25"/>
      <c r="LF221" s="25"/>
      <c r="LG221" s="25"/>
      <c r="LH221" s="25"/>
      <c r="LI221" s="25"/>
      <c r="LJ221" s="25"/>
      <c r="LK221" s="25"/>
      <c r="LL221" s="25"/>
      <c r="LM221" s="25"/>
      <c r="LN221" s="25"/>
      <c r="LO221" s="25"/>
      <c r="LP221" s="25"/>
      <c r="LQ221" s="25"/>
      <c r="LR221" s="25"/>
      <c r="LS221" s="25"/>
      <c r="LT221" s="25"/>
      <c r="LU221" s="25"/>
      <c r="LV221" s="25"/>
      <c r="LW221" s="25"/>
      <c r="LX221" s="25"/>
      <c r="LY221" s="25"/>
      <c r="LZ221" s="25"/>
      <c r="MA221" s="25"/>
      <c r="MB221" s="25"/>
      <c r="MC221" s="25"/>
      <c r="MD221" s="25"/>
      <c r="ME221" s="25"/>
      <c r="MF221" s="25"/>
      <c r="MG221" s="25"/>
      <c r="MH221" s="25"/>
      <c r="MI221" s="25"/>
      <c r="MJ221" s="25"/>
      <c r="MK221" s="25"/>
      <c r="ML221" s="25"/>
      <c r="MM221" s="25"/>
      <c r="MN221" s="25"/>
      <c r="MO221" s="25"/>
      <c r="MP221" s="25"/>
      <c r="MQ221" s="25"/>
      <c r="MR221" s="25"/>
      <c r="MS221" s="25"/>
      <c r="MT221" s="25"/>
      <c r="MU221" s="25"/>
      <c r="MV221" s="25"/>
      <c r="MW221" s="25"/>
      <c r="MX221" s="25"/>
      <c r="MY221" s="25"/>
      <c r="MZ221" s="25"/>
      <c r="NA221" s="25"/>
      <c r="NB221" s="25"/>
      <c r="NC221" s="25"/>
      <c r="ND221" s="25"/>
      <c r="NE221" s="25"/>
      <c r="NF221" s="25"/>
      <c r="NG221" s="25"/>
      <c r="NH221" s="25"/>
      <c r="NI221" s="25"/>
      <c r="NJ221" s="25"/>
      <c r="NK221" s="25"/>
      <c r="NL221" s="25"/>
      <c r="NM221" s="25"/>
      <c r="NN221" s="25"/>
      <c r="NO221" s="25"/>
      <c r="NP221" s="25"/>
      <c r="NQ221" s="25"/>
      <c r="NR221" s="25"/>
      <c r="NS221" s="25"/>
      <c r="NT221" s="25"/>
      <c r="NU221" s="25"/>
      <c r="NV221" s="25"/>
      <c r="NW221" s="25"/>
      <c r="NX221" s="25"/>
      <c r="NY221" s="25"/>
      <c r="NZ221" s="25"/>
      <c r="OA221" s="25"/>
      <c r="OB221" s="25"/>
      <c r="OC221" s="25"/>
      <c r="OD221" s="25"/>
      <c r="OE221" s="25"/>
      <c r="OF221" s="25"/>
      <c r="OG221" s="25"/>
      <c r="OH221" s="25"/>
      <c r="OI221" s="25"/>
      <c r="OJ221" s="25"/>
      <c r="OK221" s="25"/>
      <c r="OL221" s="25"/>
      <c r="OM221" s="25"/>
      <c r="ON221" s="25"/>
      <c r="OO221" s="25"/>
      <c r="OP221" s="25"/>
      <c r="OQ221" s="25"/>
      <c r="OR221" s="25"/>
      <c r="OS221" s="25"/>
      <c r="OT221" s="25"/>
      <c r="OU221" s="25"/>
      <c r="OV221" s="25"/>
      <c r="OW221" s="25"/>
      <c r="OX221" s="25"/>
      <c r="OY221" s="25"/>
      <c r="OZ221" s="25"/>
      <c r="PA221" s="25"/>
      <c r="PB221" s="25"/>
      <c r="PC221" s="25"/>
      <c r="PD221" s="25"/>
      <c r="PE221" s="25"/>
      <c r="PF221" s="25"/>
      <c r="PG221" s="25"/>
      <c r="PH221" s="25"/>
      <c r="PI221" s="25"/>
      <c r="PJ221" s="25"/>
      <c r="PK221" s="25"/>
      <c r="PL221" s="25"/>
      <c r="PM221" s="25"/>
      <c r="PN221" s="25"/>
      <c r="PO221" s="25"/>
      <c r="PP221" s="25"/>
      <c r="PQ221" s="25"/>
      <c r="PR221" s="25"/>
      <c r="PS221" s="25"/>
      <c r="PT221" s="25"/>
      <c r="PU221" s="25"/>
      <c r="PV221" s="25"/>
      <c r="PW221" s="25"/>
      <c r="PX221" s="25"/>
      <c r="PY221" s="25"/>
      <c r="PZ221" s="25"/>
      <c r="QA221" s="25"/>
      <c r="QB221" s="25"/>
      <c r="QC221" s="25"/>
      <c r="QD221" s="25"/>
      <c r="QE221" s="25"/>
      <c r="QF221" s="25"/>
      <c r="QG221" s="25"/>
      <c r="QH221" s="25"/>
      <c r="QI221" s="25"/>
      <c r="QJ221" s="25"/>
      <c r="QK221" s="25"/>
      <c r="QL221" s="25"/>
      <c r="QM221" s="25"/>
      <c r="QN221" s="25"/>
      <c r="QO221" s="25"/>
      <c r="QP221" s="25"/>
      <c r="QQ221" s="25"/>
      <c r="QR221" s="25"/>
      <c r="QS221" s="25"/>
      <c r="QT221" s="25"/>
      <c r="QU221" s="25"/>
      <c r="QV221" s="25"/>
      <c r="QW221" s="25"/>
      <c r="QX221" s="25"/>
      <c r="QY221" s="25"/>
      <c r="QZ221" s="25"/>
      <c r="RA221" s="25"/>
      <c r="RB221" s="25"/>
      <c r="RC221" s="25"/>
      <c r="RD221" s="25"/>
      <c r="RE221" s="25"/>
      <c r="RF221" s="25"/>
      <c r="RG221" s="25"/>
      <c r="RH221" s="25"/>
      <c r="RI221" s="25"/>
      <c r="RJ221" s="25"/>
      <c r="RK221" s="25"/>
      <c r="RL221" s="25"/>
      <c r="RM221" s="25"/>
      <c r="RN221" s="25"/>
      <c r="RO221" s="25"/>
      <c r="RP221" s="25"/>
      <c r="RQ221" s="25"/>
      <c r="RR221" s="25"/>
      <c r="RS221" s="25"/>
      <c r="RT221" s="25"/>
      <c r="RU221" s="25"/>
      <c r="RV221" s="25"/>
      <c r="RW221" s="25"/>
      <c r="RX221" s="25"/>
      <c r="RY221" s="25"/>
      <c r="RZ221" s="25"/>
      <c r="SA221" s="25"/>
      <c r="SB221" s="25"/>
      <c r="SC221" s="25"/>
      <c r="SD221" s="25"/>
      <c r="SE221" s="25"/>
      <c r="SF221" s="25"/>
      <c r="SG221" s="25"/>
      <c r="SH221" s="25"/>
      <c r="SI221" s="25"/>
      <c r="SJ221" s="25"/>
      <c r="SK221" s="25"/>
      <c r="SL221" s="25"/>
      <c r="SM221" s="25"/>
      <c r="SN221" s="25"/>
      <c r="SO221" s="25"/>
      <c r="SP221" s="25"/>
      <c r="SQ221" s="25"/>
      <c r="SR221" s="25"/>
      <c r="SS221" s="25"/>
      <c r="ST221" s="25"/>
      <c r="SU221" s="25"/>
      <c r="SV221" s="25"/>
      <c r="SW221" s="25"/>
      <c r="SX221" s="25"/>
      <c r="SY221" s="25"/>
      <c r="SZ221" s="25"/>
      <c r="TA221" s="25"/>
      <c r="TB221" s="25"/>
      <c r="TC221" s="25"/>
      <c r="TD221" s="25"/>
      <c r="TE221" s="25"/>
      <c r="TF221" s="25"/>
      <c r="TG221" s="25"/>
      <c r="TH221" s="25"/>
      <c r="TI221" s="25"/>
      <c r="TJ221" s="25"/>
      <c r="TK221" s="25"/>
      <c r="TL221" s="25"/>
      <c r="TM221" s="25"/>
      <c r="TN221" s="25"/>
      <c r="TO221" s="25"/>
      <c r="TP221" s="25"/>
      <c r="TQ221" s="25"/>
      <c r="TR221" s="25"/>
      <c r="TS221" s="25"/>
      <c r="TT221" s="25"/>
      <c r="TU221" s="25"/>
      <c r="TV221" s="25"/>
      <c r="TW221" s="25"/>
      <c r="TX221" s="25"/>
      <c r="TY221" s="25"/>
      <c r="TZ221" s="25"/>
      <c r="UA221" s="25"/>
      <c r="UB221" s="25"/>
      <c r="UC221" s="25"/>
      <c r="UD221" s="25"/>
      <c r="UE221" s="25"/>
      <c r="UF221" s="25"/>
      <c r="UG221" s="25"/>
      <c r="UH221" s="25"/>
      <c r="UI221" s="25"/>
      <c r="UJ221" s="25"/>
      <c r="UK221" s="25"/>
      <c r="UL221" s="25"/>
      <c r="UM221" s="25"/>
      <c r="UN221" s="25"/>
      <c r="UO221" s="25"/>
      <c r="UP221" s="25"/>
      <c r="UQ221" s="25"/>
      <c r="UR221" s="25"/>
      <c r="US221" s="25"/>
      <c r="UT221" s="25"/>
      <c r="UU221" s="25"/>
      <c r="UV221" s="25"/>
      <c r="UW221" s="25"/>
      <c r="UX221" s="25"/>
      <c r="UY221" s="25"/>
      <c r="UZ221" s="25"/>
      <c r="VA221" s="25"/>
      <c r="VB221" s="25"/>
      <c r="VC221" s="25"/>
      <c r="VD221" s="25"/>
      <c r="VE221" s="25"/>
      <c r="VF221" s="25"/>
      <c r="VG221" s="25"/>
      <c r="VH221" s="25"/>
      <c r="VI221" s="25"/>
      <c r="VJ221" s="25"/>
      <c r="VK221" s="25"/>
      <c r="VL221" s="25"/>
      <c r="VM221" s="25"/>
      <c r="VN221" s="25"/>
      <c r="VO221" s="25"/>
      <c r="VP221" s="25"/>
      <c r="VQ221" s="25"/>
      <c r="VR221" s="25"/>
      <c r="VS221" s="25"/>
      <c r="VT221" s="25"/>
      <c r="VU221" s="25"/>
      <c r="VV221" s="25"/>
      <c r="VW221" s="25"/>
      <c r="VX221" s="25"/>
      <c r="VY221" s="25"/>
      <c r="VZ221" s="25"/>
      <c r="WA221" s="25"/>
      <c r="WB221" s="25"/>
      <c r="WC221" s="25"/>
      <c r="WD221" s="25"/>
      <c r="WE221" s="25"/>
      <c r="WF221" s="25"/>
      <c r="WG221" s="25"/>
      <c r="WH221" s="25"/>
      <c r="WI221" s="25"/>
      <c r="WJ221" s="25"/>
      <c r="WK221" s="25"/>
      <c r="WL221" s="25"/>
      <c r="WM221" s="25"/>
      <c r="WN221" s="25"/>
      <c r="WO221" s="25"/>
      <c r="WP221" s="25"/>
      <c r="WQ221" s="25"/>
      <c r="WR221" s="25"/>
      <c r="WS221" s="25"/>
      <c r="WT221" s="25"/>
      <c r="WU221" s="25"/>
      <c r="WV221" s="25"/>
      <c r="WW221" s="25"/>
      <c r="WX221" s="25"/>
      <c r="WY221" s="25"/>
      <c r="WZ221" s="25"/>
      <c r="XA221" s="25"/>
      <c r="XB221" s="25"/>
      <c r="XC221" s="25"/>
      <c r="XD221" s="25"/>
      <c r="XE221" s="25"/>
      <c r="XF221" s="25"/>
      <c r="XG221" s="25"/>
      <c r="XH221" s="25"/>
      <c r="XI221" s="25"/>
      <c r="XJ221" s="25"/>
      <c r="XK221" s="25"/>
      <c r="XL221" s="25"/>
      <c r="XM221" s="25"/>
      <c r="XN221" s="25"/>
      <c r="XO221" s="25"/>
      <c r="XP221" s="25"/>
      <c r="XQ221" s="25"/>
      <c r="XR221" s="25"/>
      <c r="XS221" s="25"/>
      <c r="XT221" s="25"/>
      <c r="XU221" s="25"/>
      <c r="XV221" s="25"/>
      <c r="XW221" s="25"/>
      <c r="XX221" s="25"/>
      <c r="XY221" s="25"/>
      <c r="XZ221" s="25"/>
      <c r="YA221" s="25"/>
      <c r="YB221" s="25"/>
      <c r="YC221" s="25"/>
      <c r="YD221" s="25"/>
      <c r="YE221" s="25"/>
      <c r="YF221" s="25"/>
      <c r="YG221" s="25"/>
      <c r="YH221" s="25"/>
      <c r="YI221" s="25"/>
      <c r="YJ221" s="25"/>
      <c r="YK221" s="25"/>
      <c r="YL221" s="25"/>
      <c r="YM221" s="25"/>
      <c r="YN221" s="25"/>
      <c r="YO221" s="25"/>
      <c r="YP221" s="25"/>
      <c r="YQ221" s="25"/>
      <c r="YR221" s="25"/>
      <c r="YS221" s="25"/>
      <c r="YT221" s="25"/>
      <c r="YU221" s="25"/>
      <c r="YV221" s="25"/>
      <c r="YW221" s="25"/>
      <c r="YX221" s="25"/>
      <c r="YY221" s="25"/>
      <c r="YZ221" s="25"/>
      <c r="ZA221" s="25"/>
      <c r="ZB221" s="25"/>
      <c r="ZC221" s="25"/>
      <c r="ZD221" s="25"/>
      <c r="ZE221" s="25"/>
      <c r="ZF221" s="25"/>
      <c r="ZG221" s="25"/>
      <c r="ZH221" s="25"/>
      <c r="ZI221" s="25"/>
      <c r="ZJ221" s="25"/>
      <c r="ZK221" s="25"/>
      <c r="ZL221" s="25"/>
      <c r="ZM221" s="25"/>
      <c r="ZN221" s="25"/>
      <c r="ZO221" s="25"/>
      <c r="ZP221" s="25"/>
      <c r="ZQ221" s="25"/>
      <c r="ZR221" s="25"/>
      <c r="ZS221" s="25"/>
      <c r="ZT221" s="25"/>
      <c r="ZU221" s="25"/>
      <c r="ZV221" s="25"/>
      <c r="ZW221" s="25"/>
      <c r="ZX221" s="25"/>
      <c r="ZY221" s="25"/>
      <c r="ZZ221" s="25"/>
      <c r="AAA221" s="25"/>
      <c r="AAB221" s="25"/>
      <c r="AAC221" s="25"/>
      <c r="AAD221" s="25"/>
      <c r="AAE221" s="25"/>
      <c r="AAF221" s="25"/>
      <c r="AAG221" s="25"/>
      <c r="AAH221" s="25"/>
      <c r="AAI221" s="25"/>
      <c r="AAJ221" s="25"/>
      <c r="AAK221" s="25"/>
      <c r="AAL221" s="25"/>
      <c r="AAM221" s="25"/>
      <c r="AAN221" s="25"/>
      <c r="AAO221" s="25"/>
      <c r="AAP221" s="25"/>
      <c r="AAQ221" s="25"/>
      <c r="AAR221" s="25"/>
      <c r="AAS221" s="25"/>
      <c r="AAT221" s="25"/>
      <c r="AAU221" s="25"/>
      <c r="AAV221" s="25"/>
      <c r="AAW221" s="25"/>
      <c r="AAX221" s="25"/>
      <c r="AAY221" s="25"/>
      <c r="AAZ221" s="25"/>
      <c r="ABA221" s="25"/>
      <c r="ABB221" s="25"/>
      <c r="ABC221" s="25"/>
      <c r="ABD221" s="25"/>
      <c r="ABE221" s="25"/>
      <c r="ABF221" s="25"/>
      <c r="ABG221" s="25"/>
      <c r="ABH221" s="25"/>
      <c r="ABI221" s="25"/>
      <c r="ABJ221" s="25"/>
      <c r="ABK221" s="25"/>
      <c r="ABL221" s="25"/>
      <c r="ABM221" s="25"/>
      <c r="ABN221" s="25"/>
      <c r="ABO221" s="25"/>
      <c r="ABP221" s="25"/>
      <c r="ABQ221" s="25"/>
      <c r="ABR221" s="25"/>
      <c r="ABS221" s="25"/>
      <c r="ABT221" s="25"/>
      <c r="ABU221" s="25"/>
      <c r="ABV221" s="25"/>
      <c r="ABW221" s="25"/>
      <c r="ABX221" s="25"/>
      <c r="ABY221" s="25"/>
      <c r="ABZ221" s="25"/>
      <c r="ACA221" s="25"/>
      <c r="ACB221" s="25"/>
      <c r="ACC221" s="25"/>
      <c r="ACD221" s="25"/>
      <c r="ACE221" s="25"/>
      <c r="ACF221" s="25"/>
      <c r="ACG221" s="25"/>
      <c r="ACH221" s="25"/>
      <c r="ACI221" s="25"/>
      <c r="ACJ221" s="25"/>
      <c r="ACK221" s="25"/>
      <c r="ACL221" s="25"/>
      <c r="ACM221" s="25"/>
      <c r="ACN221" s="25"/>
      <c r="ACO221" s="25"/>
      <c r="ACP221" s="25"/>
      <c r="ACQ221" s="25"/>
      <c r="ACR221" s="25"/>
      <c r="ACS221" s="25"/>
      <c r="ACT221" s="25"/>
      <c r="ACU221" s="25"/>
      <c r="ACV221" s="25"/>
      <c r="ACW221" s="25"/>
      <c r="ACX221" s="25"/>
      <c r="ACY221" s="25"/>
      <c r="ACZ221" s="25"/>
      <c r="ADA221" s="25"/>
      <c r="ADB221" s="25"/>
      <c r="ADC221" s="25"/>
      <c r="ADD221" s="25"/>
      <c r="ADE221" s="25"/>
      <c r="ADF221" s="25"/>
      <c r="ADG221" s="25"/>
      <c r="ADH221" s="25"/>
      <c r="ADI221" s="25"/>
      <c r="ADJ221" s="25"/>
      <c r="ADK221" s="25"/>
      <c r="ADL221" s="25"/>
      <c r="ADM221" s="25"/>
      <c r="ADN221" s="25"/>
      <c r="ADO221" s="25"/>
      <c r="ADP221" s="25"/>
      <c r="ADQ221" s="25"/>
      <c r="ADR221" s="25"/>
      <c r="ADS221" s="25"/>
      <c r="ADT221" s="25"/>
      <c r="ADU221" s="25"/>
      <c r="ADV221" s="25"/>
      <c r="ADW221" s="25"/>
      <c r="ADX221" s="25"/>
      <c r="ADY221" s="25"/>
      <c r="ADZ221" s="25"/>
      <c r="AEA221" s="25"/>
      <c r="AEB221" s="25"/>
      <c r="AEC221" s="25"/>
      <c r="AED221" s="25"/>
      <c r="AEE221" s="25"/>
      <c r="AEF221" s="25"/>
      <c r="AEG221" s="25"/>
      <c r="AEH221" s="25"/>
      <c r="AEI221" s="25"/>
      <c r="AEJ221" s="25"/>
      <c r="AEK221" s="25"/>
      <c r="AEL221" s="25"/>
      <c r="AEM221" s="25"/>
      <c r="AEN221" s="25"/>
      <c r="AEO221" s="25"/>
      <c r="AEP221" s="25"/>
      <c r="AEQ221" s="25"/>
      <c r="AER221" s="25"/>
      <c r="AES221" s="25"/>
      <c r="AET221" s="25"/>
      <c r="AEU221" s="25"/>
      <c r="AEV221" s="25"/>
      <c r="AEW221" s="25"/>
      <c r="AEX221" s="25"/>
      <c r="AEY221" s="25"/>
      <c r="AEZ221" s="25"/>
      <c r="AFA221" s="25"/>
      <c r="AFB221" s="25"/>
      <c r="AFC221" s="25"/>
      <c r="AFD221" s="25"/>
      <c r="AFE221" s="25"/>
      <c r="AFF221" s="25"/>
      <c r="AFG221" s="25"/>
      <c r="AFH221" s="25"/>
    </row>
    <row r="222" spans="1:840" ht="18" customHeight="1" x14ac:dyDescent="0.2">
      <c r="A222" s="17">
        <v>3239</v>
      </c>
      <c r="B222" s="55" t="s">
        <v>70</v>
      </c>
      <c r="C222" s="132">
        <v>0</v>
      </c>
      <c r="D222" s="132">
        <v>0</v>
      </c>
      <c r="E222" s="132">
        <v>600</v>
      </c>
      <c r="F222" s="134">
        <v>0</v>
      </c>
      <c r="G222" s="133">
        <v>0</v>
      </c>
      <c r="H222" s="133">
        <v>500</v>
      </c>
      <c r="I222" s="134">
        <v>100</v>
      </c>
      <c r="J222" s="134"/>
      <c r="K222" s="134"/>
    </row>
    <row r="223" spans="1:840" ht="33" customHeight="1" x14ac:dyDescent="0.25">
      <c r="A223" s="20"/>
      <c r="B223" s="91" t="s">
        <v>137</v>
      </c>
      <c r="C223" s="129">
        <f t="shared" ref="C223:I223" si="143">SUM(C224)</f>
        <v>6800</v>
      </c>
      <c r="D223" s="129" t="e">
        <f t="shared" si="143"/>
        <v>#REF!</v>
      </c>
      <c r="E223" s="129">
        <f t="shared" si="143"/>
        <v>0</v>
      </c>
      <c r="F223" s="129">
        <f t="shared" si="143"/>
        <v>0</v>
      </c>
      <c r="G223" s="129">
        <f t="shared" si="143"/>
        <v>0</v>
      </c>
      <c r="H223" s="129">
        <f t="shared" si="143"/>
        <v>0</v>
      </c>
      <c r="I223" s="129">
        <f t="shared" si="143"/>
        <v>0</v>
      </c>
      <c r="J223" s="138">
        <v>0</v>
      </c>
      <c r="K223" s="138">
        <v>0</v>
      </c>
    </row>
    <row r="224" spans="1:840" ht="19.5" customHeight="1" x14ac:dyDescent="0.2">
      <c r="A224" s="18">
        <v>32</v>
      </c>
      <c r="B224" s="56" t="s">
        <v>91</v>
      </c>
      <c r="C224" s="130">
        <f>SUM(C225)</f>
        <v>6800</v>
      </c>
      <c r="D224" s="130" t="e">
        <f>SUM(#REF!,#REF!)</f>
        <v>#REF!</v>
      </c>
      <c r="E224" s="130">
        <f t="shared" ref="E224:I224" si="144">SUM(E225)</f>
        <v>0</v>
      </c>
      <c r="F224" s="130">
        <f t="shared" si="144"/>
        <v>0</v>
      </c>
      <c r="G224" s="130">
        <f t="shared" si="144"/>
        <v>0</v>
      </c>
      <c r="H224" s="130">
        <f t="shared" si="144"/>
        <v>0</v>
      </c>
      <c r="I224" s="130">
        <f t="shared" si="144"/>
        <v>0</v>
      </c>
      <c r="J224" s="139">
        <v>0</v>
      </c>
      <c r="K224" s="139">
        <v>0</v>
      </c>
    </row>
    <row r="225" spans="1:840" s="4" customFormat="1" ht="18" customHeight="1" x14ac:dyDescent="0.2">
      <c r="A225" s="19">
        <v>323</v>
      </c>
      <c r="B225" s="54" t="s">
        <v>7</v>
      </c>
      <c r="C225" s="131">
        <f t="shared" ref="C225:I225" si="145">SUM(C226)</f>
        <v>6800</v>
      </c>
      <c r="D225" s="131">
        <f t="shared" si="145"/>
        <v>0</v>
      </c>
      <c r="E225" s="131">
        <f t="shared" si="145"/>
        <v>0</v>
      </c>
      <c r="F225" s="131">
        <f t="shared" si="145"/>
        <v>0</v>
      </c>
      <c r="G225" s="131">
        <f t="shared" si="145"/>
        <v>0</v>
      </c>
      <c r="H225" s="131">
        <f t="shared" si="145"/>
        <v>0</v>
      </c>
      <c r="I225" s="131">
        <f t="shared" si="145"/>
        <v>0</v>
      </c>
      <c r="J225" s="140"/>
      <c r="K225" s="140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  <c r="IG225" s="2"/>
      <c r="IH225" s="2"/>
      <c r="II225" s="2"/>
      <c r="IJ225" s="2"/>
      <c r="IK225" s="2"/>
      <c r="IL225" s="2"/>
      <c r="IM225" s="2"/>
      <c r="IN225" s="2"/>
      <c r="IO225" s="2"/>
      <c r="IP225" s="2"/>
      <c r="IQ225" s="2"/>
      <c r="IR225" s="2"/>
      <c r="IS225" s="2"/>
      <c r="IT225" s="2"/>
      <c r="IU225" s="2"/>
      <c r="IV225" s="2"/>
      <c r="IW225" s="2"/>
      <c r="IX225" s="2"/>
      <c r="IY225" s="2"/>
      <c r="IZ225" s="2"/>
      <c r="JA225" s="2"/>
      <c r="JB225" s="2"/>
      <c r="JC225" s="2"/>
      <c r="JD225" s="2"/>
      <c r="JE225" s="2"/>
      <c r="JF225" s="2"/>
      <c r="JG225" s="2"/>
      <c r="JH225" s="2"/>
      <c r="JI225" s="2"/>
      <c r="JJ225" s="2"/>
      <c r="JK225" s="2"/>
      <c r="JL225" s="2"/>
      <c r="JM225" s="2"/>
      <c r="JN225" s="2"/>
      <c r="JO225" s="2"/>
      <c r="JP225" s="2"/>
      <c r="JQ225" s="2"/>
      <c r="JR225" s="2"/>
      <c r="JS225" s="2"/>
      <c r="JT225" s="2"/>
      <c r="JU225" s="2"/>
      <c r="JV225" s="2"/>
      <c r="JW225" s="2"/>
      <c r="JX225" s="2"/>
      <c r="JY225" s="2"/>
      <c r="JZ225" s="2"/>
      <c r="KA225" s="2"/>
      <c r="KB225" s="2"/>
      <c r="KC225" s="2"/>
      <c r="KD225" s="2"/>
      <c r="KE225" s="2"/>
      <c r="KF225" s="2"/>
      <c r="KG225" s="2"/>
      <c r="KH225" s="2"/>
      <c r="KI225" s="2"/>
      <c r="KJ225" s="2"/>
      <c r="KK225" s="2"/>
      <c r="KL225" s="2"/>
      <c r="KM225" s="2"/>
      <c r="KN225" s="2"/>
      <c r="KO225" s="2"/>
      <c r="KP225" s="2"/>
      <c r="KQ225" s="2"/>
      <c r="KR225" s="2"/>
      <c r="KS225" s="2"/>
      <c r="KT225" s="2"/>
      <c r="KU225" s="2"/>
      <c r="KV225" s="2"/>
      <c r="KW225" s="2"/>
      <c r="KX225" s="2"/>
      <c r="KY225" s="2"/>
      <c r="KZ225" s="2"/>
      <c r="LA225" s="2"/>
      <c r="LB225" s="2"/>
      <c r="LC225" s="2"/>
      <c r="LD225" s="2"/>
      <c r="LE225" s="2"/>
      <c r="LF225" s="2"/>
      <c r="LG225" s="2"/>
      <c r="LH225" s="2"/>
      <c r="LI225" s="2"/>
      <c r="LJ225" s="2"/>
      <c r="LK225" s="2"/>
      <c r="LL225" s="2"/>
      <c r="LM225" s="2"/>
      <c r="LN225" s="2"/>
      <c r="LO225" s="2"/>
      <c r="LP225" s="2"/>
      <c r="LQ225" s="2"/>
      <c r="LR225" s="2"/>
      <c r="LS225" s="2"/>
      <c r="LT225" s="2"/>
      <c r="LU225" s="2"/>
      <c r="LV225" s="2"/>
      <c r="LW225" s="2"/>
      <c r="LX225" s="2"/>
      <c r="LY225" s="2"/>
      <c r="LZ225" s="2"/>
      <c r="MA225" s="2"/>
      <c r="MB225" s="2"/>
      <c r="MC225" s="2"/>
      <c r="MD225" s="2"/>
      <c r="ME225" s="2"/>
      <c r="MF225" s="2"/>
      <c r="MG225" s="2"/>
      <c r="MH225" s="2"/>
      <c r="MI225" s="2"/>
      <c r="MJ225" s="2"/>
      <c r="MK225" s="2"/>
      <c r="ML225" s="2"/>
      <c r="MM225" s="2"/>
      <c r="MN225" s="2"/>
      <c r="MO225" s="2"/>
      <c r="MP225" s="2"/>
      <c r="MQ225" s="2"/>
      <c r="MR225" s="2"/>
      <c r="MS225" s="2"/>
      <c r="MT225" s="2"/>
      <c r="MU225" s="2"/>
      <c r="MV225" s="2"/>
      <c r="MW225" s="2"/>
      <c r="MX225" s="2"/>
      <c r="MY225" s="2"/>
      <c r="MZ225" s="2"/>
      <c r="NA225" s="2"/>
      <c r="NB225" s="2"/>
      <c r="NC225" s="2"/>
      <c r="ND225" s="2"/>
      <c r="NE225" s="2"/>
      <c r="NF225" s="2"/>
      <c r="NG225" s="2"/>
      <c r="NH225" s="2"/>
      <c r="NI225" s="2"/>
      <c r="NJ225" s="2"/>
      <c r="NK225" s="2"/>
      <c r="NL225" s="2"/>
      <c r="NM225" s="2"/>
      <c r="NN225" s="2"/>
      <c r="NO225" s="2"/>
      <c r="NP225" s="2"/>
      <c r="NQ225" s="2"/>
      <c r="NR225" s="2"/>
      <c r="NS225" s="2"/>
      <c r="NT225" s="2"/>
      <c r="NU225" s="2"/>
      <c r="NV225" s="2"/>
      <c r="NW225" s="2"/>
      <c r="NX225" s="2"/>
      <c r="NY225" s="2"/>
      <c r="NZ225" s="2"/>
      <c r="OA225" s="2"/>
      <c r="OB225" s="2"/>
      <c r="OC225" s="2"/>
      <c r="OD225" s="2"/>
      <c r="OE225" s="2"/>
      <c r="OF225" s="2"/>
      <c r="OG225" s="2"/>
      <c r="OH225" s="2"/>
      <c r="OI225" s="2"/>
      <c r="OJ225" s="2"/>
      <c r="OK225" s="2"/>
      <c r="OL225" s="2"/>
      <c r="OM225" s="2"/>
      <c r="ON225" s="2"/>
      <c r="OO225" s="2"/>
      <c r="OP225" s="2"/>
      <c r="OQ225" s="2"/>
      <c r="OR225" s="2"/>
      <c r="OS225" s="2"/>
      <c r="OT225" s="2"/>
      <c r="OU225" s="2"/>
      <c r="OV225" s="2"/>
      <c r="OW225" s="2"/>
      <c r="OX225" s="2"/>
      <c r="OY225" s="2"/>
      <c r="OZ225" s="2"/>
      <c r="PA225" s="2"/>
      <c r="PB225" s="2"/>
      <c r="PC225" s="2"/>
      <c r="PD225" s="2"/>
      <c r="PE225" s="2"/>
      <c r="PF225" s="2"/>
      <c r="PG225" s="2"/>
      <c r="PH225" s="2"/>
      <c r="PI225" s="2"/>
      <c r="PJ225" s="2"/>
      <c r="PK225" s="2"/>
      <c r="PL225" s="2"/>
      <c r="PM225" s="2"/>
      <c r="PN225" s="2"/>
      <c r="PO225" s="2"/>
      <c r="PP225" s="2"/>
      <c r="PQ225" s="2"/>
      <c r="PR225" s="2"/>
      <c r="PS225" s="2"/>
      <c r="PT225" s="2"/>
      <c r="PU225" s="2"/>
      <c r="PV225" s="2"/>
      <c r="PW225" s="2"/>
      <c r="PX225" s="2"/>
      <c r="PY225" s="2"/>
      <c r="PZ225" s="2"/>
      <c r="QA225" s="2"/>
      <c r="QB225" s="2"/>
      <c r="QC225" s="2"/>
      <c r="QD225" s="2"/>
      <c r="QE225" s="2"/>
      <c r="QF225" s="2"/>
      <c r="QG225" s="2"/>
      <c r="QH225" s="2"/>
      <c r="QI225" s="2"/>
      <c r="QJ225" s="2"/>
      <c r="QK225" s="2"/>
      <c r="QL225" s="2"/>
      <c r="QM225" s="2"/>
      <c r="QN225" s="2"/>
      <c r="QO225" s="2"/>
      <c r="QP225" s="2"/>
      <c r="QQ225" s="2"/>
      <c r="QR225" s="2"/>
      <c r="QS225" s="2"/>
      <c r="QT225" s="2"/>
      <c r="QU225" s="2"/>
      <c r="QV225" s="2"/>
      <c r="QW225" s="2"/>
      <c r="QX225" s="2"/>
      <c r="QY225" s="2"/>
      <c r="QZ225" s="2"/>
      <c r="RA225" s="2"/>
      <c r="RB225" s="2"/>
      <c r="RC225" s="2"/>
      <c r="RD225" s="2"/>
      <c r="RE225" s="2"/>
      <c r="RF225" s="2"/>
      <c r="RG225" s="2"/>
      <c r="RH225" s="2"/>
      <c r="RI225" s="2"/>
      <c r="RJ225" s="2"/>
      <c r="RK225" s="2"/>
      <c r="RL225" s="2"/>
      <c r="RM225" s="2"/>
      <c r="RN225" s="2"/>
      <c r="RO225" s="2"/>
      <c r="RP225" s="2"/>
      <c r="RQ225" s="2"/>
      <c r="RR225" s="2"/>
      <c r="RS225" s="2"/>
      <c r="RT225" s="2"/>
      <c r="RU225" s="2"/>
      <c r="RV225" s="2"/>
      <c r="RW225" s="2"/>
      <c r="RX225" s="2"/>
      <c r="RY225" s="2"/>
      <c r="RZ225" s="2"/>
      <c r="SA225" s="2"/>
      <c r="SB225" s="2"/>
      <c r="SC225" s="2"/>
      <c r="SD225" s="2"/>
      <c r="SE225" s="2"/>
      <c r="SF225" s="2"/>
      <c r="SG225" s="2"/>
      <c r="SH225" s="2"/>
      <c r="SI225" s="2"/>
      <c r="SJ225" s="2"/>
      <c r="SK225" s="2"/>
      <c r="SL225" s="2"/>
      <c r="SM225" s="2"/>
      <c r="SN225" s="2"/>
      <c r="SO225" s="2"/>
      <c r="SP225" s="2"/>
      <c r="SQ225" s="2"/>
      <c r="SR225" s="2"/>
      <c r="SS225" s="2"/>
      <c r="ST225" s="2"/>
      <c r="SU225" s="2"/>
      <c r="SV225" s="2"/>
      <c r="SW225" s="2"/>
      <c r="SX225" s="2"/>
      <c r="SY225" s="2"/>
      <c r="SZ225" s="2"/>
      <c r="TA225" s="2"/>
      <c r="TB225" s="2"/>
      <c r="TC225" s="2"/>
      <c r="TD225" s="2"/>
      <c r="TE225" s="2"/>
      <c r="TF225" s="2"/>
      <c r="TG225" s="2"/>
      <c r="TH225" s="2"/>
      <c r="TI225" s="2"/>
      <c r="TJ225" s="2"/>
      <c r="TK225" s="2"/>
      <c r="TL225" s="2"/>
      <c r="TM225" s="2"/>
      <c r="TN225" s="2"/>
      <c r="TO225" s="2"/>
      <c r="TP225" s="2"/>
      <c r="TQ225" s="2"/>
      <c r="TR225" s="2"/>
      <c r="TS225" s="2"/>
      <c r="TT225" s="2"/>
      <c r="TU225" s="2"/>
      <c r="TV225" s="2"/>
      <c r="TW225" s="2"/>
      <c r="TX225" s="2"/>
      <c r="TY225" s="2"/>
      <c r="TZ225" s="2"/>
      <c r="UA225" s="2"/>
      <c r="UB225" s="2"/>
      <c r="UC225" s="2"/>
      <c r="UD225" s="2"/>
      <c r="UE225" s="2"/>
      <c r="UF225" s="2"/>
      <c r="UG225" s="2"/>
      <c r="UH225" s="2"/>
      <c r="UI225" s="2"/>
      <c r="UJ225" s="2"/>
      <c r="UK225" s="2"/>
      <c r="UL225" s="2"/>
      <c r="UM225" s="2"/>
      <c r="UN225" s="2"/>
      <c r="UO225" s="2"/>
      <c r="UP225" s="2"/>
      <c r="UQ225" s="2"/>
      <c r="UR225" s="2"/>
      <c r="US225" s="2"/>
      <c r="UT225" s="2"/>
      <c r="UU225" s="2"/>
      <c r="UV225" s="2"/>
      <c r="UW225" s="2"/>
      <c r="UX225" s="2"/>
      <c r="UY225" s="2"/>
      <c r="UZ225" s="2"/>
      <c r="VA225" s="2"/>
      <c r="VB225" s="2"/>
      <c r="VC225" s="2"/>
      <c r="VD225" s="2"/>
      <c r="VE225" s="2"/>
      <c r="VF225" s="2"/>
      <c r="VG225" s="2"/>
      <c r="VH225" s="2"/>
      <c r="VI225" s="2"/>
      <c r="VJ225" s="2"/>
      <c r="VK225" s="2"/>
      <c r="VL225" s="2"/>
      <c r="VM225" s="2"/>
      <c r="VN225" s="2"/>
      <c r="VO225" s="2"/>
      <c r="VP225" s="2"/>
      <c r="VQ225" s="2"/>
      <c r="VR225" s="2"/>
      <c r="VS225" s="2"/>
      <c r="VT225" s="2"/>
      <c r="VU225" s="2"/>
      <c r="VV225" s="2"/>
      <c r="VW225" s="2"/>
      <c r="VX225" s="2"/>
      <c r="VY225" s="2"/>
      <c r="VZ225" s="2"/>
      <c r="WA225" s="2"/>
      <c r="WB225" s="2"/>
      <c r="WC225" s="2"/>
      <c r="WD225" s="2"/>
      <c r="WE225" s="2"/>
      <c r="WF225" s="2"/>
      <c r="WG225" s="2"/>
      <c r="WH225" s="2"/>
      <c r="WI225" s="2"/>
      <c r="WJ225" s="2"/>
      <c r="WK225" s="2"/>
      <c r="WL225" s="2"/>
      <c r="WM225" s="2"/>
      <c r="WN225" s="2"/>
      <c r="WO225" s="2"/>
      <c r="WP225" s="2"/>
      <c r="WQ225" s="2"/>
      <c r="WR225" s="2"/>
      <c r="WS225" s="2"/>
      <c r="WT225" s="2"/>
      <c r="WU225" s="2"/>
      <c r="WV225" s="2"/>
      <c r="WW225" s="2"/>
      <c r="WX225" s="2"/>
      <c r="WY225" s="2"/>
      <c r="WZ225" s="2"/>
      <c r="XA225" s="2"/>
      <c r="XB225" s="2"/>
      <c r="XC225" s="2"/>
      <c r="XD225" s="2"/>
      <c r="XE225" s="2"/>
      <c r="XF225" s="2"/>
      <c r="XG225" s="2"/>
      <c r="XH225" s="2"/>
      <c r="XI225" s="2"/>
      <c r="XJ225" s="2"/>
      <c r="XK225" s="2"/>
      <c r="XL225" s="2"/>
      <c r="XM225" s="2"/>
      <c r="XN225" s="2"/>
      <c r="XO225" s="2"/>
      <c r="XP225" s="2"/>
      <c r="XQ225" s="2"/>
      <c r="XR225" s="2"/>
      <c r="XS225" s="2"/>
      <c r="XT225" s="2"/>
      <c r="XU225" s="2"/>
      <c r="XV225" s="2"/>
      <c r="XW225" s="2"/>
      <c r="XX225" s="2"/>
      <c r="XY225" s="2"/>
      <c r="XZ225" s="2"/>
      <c r="YA225" s="2"/>
      <c r="YB225" s="2"/>
      <c r="YC225" s="2"/>
      <c r="YD225" s="2"/>
      <c r="YE225" s="2"/>
      <c r="YF225" s="2"/>
      <c r="YG225" s="2"/>
      <c r="YH225" s="2"/>
      <c r="YI225" s="2"/>
      <c r="YJ225" s="2"/>
      <c r="YK225" s="2"/>
      <c r="YL225" s="2"/>
      <c r="YM225" s="2"/>
      <c r="YN225" s="2"/>
      <c r="YO225" s="2"/>
      <c r="YP225" s="2"/>
      <c r="YQ225" s="2"/>
      <c r="YR225" s="2"/>
      <c r="YS225" s="2"/>
      <c r="YT225" s="2"/>
      <c r="YU225" s="2"/>
      <c r="YV225" s="2"/>
      <c r="YW225" s="2"/>
      <c r="YX225" s="2"/>
      <c r="YY225" s="2"/>
      <c r="YZ225" s="2"/>
      <c r="ZA225" s="2"/>
      <c r="ZB225" s="2"/>
      <c r="ZC225" s="2"/>
      <c r="ZD225" s="2"/>
      <c r="ZE225" s="2"/>
      <c r="ZF225" s="2"/>
      <c r="ZG225" s="2"/>
      <c r="ZH225" s="2"/>
      <c r="ZI225" s="2"/>
      <c r="ZJ225" s="2"/>
      <c r="ZK225" s="2"/>
      <c r="ZL225" s="2"/>
      <c r="ZM225" s="2"/>
      <c r="ZN225" s="2"/>
      <c r="ZO225" s="2"/>
      <c r="ZP225" s="2"/>
      <c r="ZQ225" s="2"/>
      <c r="ZR225" s="2"/>
      <c r="ZS225" s="2"/>
      <c r="ZT225" s="2"/>
      <c r="ZU225" s="2"/>
      <c r="ZV225" s="2"/>
      <c r="ZW225" s="2"/>
      <c r="ZX225" s="2"/>
      <c r="ZY225" s="2"/>
      <c r="ZZ225" s="2"/>
      <c r="AAA225" s="2"/>
      <c r="AAB225" s="2"/>
      <c r="AAC225" s="2"/>
      <c r="AAD225" s="2"/>
      <c r="AAE225" s="2"/>
      <c r="AAF225" s="2"/>
      <c r="AAG225" s="2"/>
      <c r="AAH225" s="2"/>
      <c r="AAI225" s="2"/>
      <c r="AAJ225" s="2"/>
      <c r="AAK225" s="2"/>
      <c r="AAL225" s="2"/>
      <c r="AAM225" s="2"/>
      <c r="AAN225" s="2"/>
      <c r="AAO225" s="2"/>
      <c r="AAP225" s="2"/>
      <c r="AAQ225" s="2"/>
      <c r="AAR225" s="2"/>
      <c r="AAS225" s="2"/>
      <c r="AAT225" s="2"/>
      <c r="AAU225" s="2"/>
      <c r="AAV225" s="2"/>
      <c r="AAW225" s="2"/>
      <c r="AAX225" s="2"/>
      <c r="AAY225" s="2"/>
      <c r="AAZ225" s="2"/>
      <c r="ABA225" s="2"/>
      <c r="ABB225" s="2"/>
      <c r="ABC225" s="2"/>
      <c r="ABD225" s="2"/>
      <c r="ABE225" s="2"/>
      <c r="ABF225" s="2"/>
      <c r="ABG225" s="2"/>
      <c r="ABH225" s="2"/>
      <c r="ABI225" s="2"/>
      <c r="ABJ225" s="2"/>
      <c r="ABK225" s="2"/>
      <c r="ABL225" s="2"/>
      <c r="ABM225" s="2"/>
      <c r="ABN225" s="2"/>
      <c r="ABO225" s="2"/>
      <c r="ABP225" s="2"/>
      <c r="ABQ225" s="2"/>
      <c r="ABR225" s="2"/>
      <c r="ABS225" s="2"/>
      <c r="ABT225" s="2"/>
      <c r="ABU225" s="2"/>
      <c r="ABV225" s="2"/>
      <c r="ABW225" s="2"/>
      <c r="ABX225" s="2"/>
      <c r="ABY225" s="2"/>
      <c r="ABZ225" s="2"/>
      <c r="ACA225" s="2"/>
      <c r="ACB225" s="2"/>
      <c r="ACC225" s="2"/>
      <c r="ACD225" s="2"/>
      <c r="ACE225" s="2"/>
      <c r="ACF225" s="2"/>
      <c r="ACG225" s="2"/>
      <c r="ACH225" s="2"/>
      <c r="ACI225" s="2"/>
      <c r="ACJ225" s="2"/>
      <c r="ACK225" s="2"/>
      <c r="ACL225" s="2"/>
      <c r="ACM225" s="2"/>
      <c r="ACN225" s="2"/>
      <c r="ACO225" s="2"/>
      <c r="ACP225" s="2"/>
      <c r="ACQ225" s="2"/>
      <c r="ACR225" s="2"/>
      <c r="ACS225" s="2"/>
      <c r="ACT225" s="2"/>
      <c r="ACU225" s="2"/>
      <c r="ACV225" s="2"/>
      <c r="ACW225" s="2"/>
      <c r="ACX225" s="2"/>
      <c r="ACY225" s="2"/>
      <c r="ACZ225" s="2"/>
      <c r="ADA225" s="2"/>
      <c r="ADB225" s="2"/>
      <c r="ADC225" s="2"/>
      <c r="ADD225" s="2"/>
      <c r="ADE225" s="2"/>
      <c r="ADF225" s="2"/>
      <c r="ADG225" s="2"/>
      <c r="ADH225" s="2"/>
      <c r="ADI225" s="2"/>
      <c r="ADJ225" s="2"/>
      <c r="ADK225" s="2"/>
      <c r="ADL225" s="2"/>
      <c r="ADM225" s="2"/>
      <c r="ADN225" s="2"/>
      <c r="ADO225" s="2"/>
      <c r="ADP225" s="2"/>
      <c r="ADQ225" s="2"/>
      <c r="ADR225" s="2"/>
      <c r="ADS225" s="2"/>
      <c r="ADT225" s="2"/>
      <c r="ADU225" s="2"/>
      <c r="ADV225" s="2"/>
      <c r="ADW225" s="2"/>
      <c r="ADX225" s="2"/>
      <c r="ADY225" s="2"/>
      <c r="ADZ225" s="2"/>
      <c r="AEA225" s="2"/>
      <c r="AEB225" s="2"/>
      <c r="AEC225" s="2"/>
      <c r="AED225" s="2"/>
      <c r="AEE225" s="2"/>
      <c r="AEF225" s="2"/>
      <c r="AEG225" s="2"/>
      <c r="AEH225" s="2"/>
      <c r="AEI225" s="2"/>
      <c r="AEJ225" s="2"/>
      <c r="AEK225" s="2"/>
      <c r="AEL225" s="2"/>
      <c r="AEM225" s="2"/>
      <c r="AEN225" s="2"/>
      <c r="AEO225" s="2"/>
      <c r="AEP225" s="2"/>
      <c r="AEQ225" s="2"/>
      <c r="AER225" s="2"/>
      <c r="AES225" s="2"/>
      <c r="AET225" s="2"/>
      <c r="AEU225" s="2"/>
      <c r="AEV225" s="2"/>
      <c r="AEW225" s="2"/>
      <c r="AEX225" s="2"/>
      <c r="AEY225" s="2"/>
      <c r="AEZ225" s="2"/>
      <c r="AFA225" s="2"/>
      <c r="AFB225" s="2"/>
      <c r="AFC225" s="2"/>
      <c r="AFD225" s="2"/>
      <c r="AFE225" s="2"/>
      <c r="AFF225" s="2"/>
      <c r="AFG225" s="2"/>
      <c r="AFH225" s="2"/>
    </row>
    <row r="226" spans="1:840" ht="17.25" customHeight="1" x14ac:dyDescent="0.2">
      <c r="A226" s="17">
        <v>3237</v>
      </c>
      <c r="B226" s="55" t="s">
        <v>30</v>
      </c>
      <c r="C226" s="132">
        <v>6800</v>
      </c>
      <c r="D226" s="132">
        <v>0</v>
      </c>
      <c r="E226" s="132">
        <v>0</v>
      </c>
      <c r="F226" s="134">
        <v>0</v>
      </c>
      <c r="G226" s="133">
        <v>0</v>
      </c>
      <c r="H226" s="133">
        <v>0</v>
      </c>
      <c r="I226" s="134">
        <v>0</v>
      </c>
      <c r="J226" s="134"/>
      <c r="K226" s="134"/>
    </row>
    <row r="227" spans="1:840" ht="32.25" customHeight="1" x14ac:dyDescent="0.25">
      <c r="A227" s="20"/>
      <c r="B227" s="91" t="s">
        <v>126</v>
      </c>
      <c r="C227" s="129">
        <f t="shared" ref="C227:I229" si="146">SUM(C228)</f>
        <v>6589</v>
      </c>
      <c r="D227" s="129">
        <f t="shared" si="146"/>
        <v>0</v>
      </c>
      <c r="E227" s="129">
        <f t="shared" si="146"/>
        <v>0</v>
      </c>
      <c r="F227" s="129">
        <f t="shared" si="146"/>
        <v>0</v>
      </c>
      <c r="G227" s="129">
        <f t="shared" si="146"/>
        <v>0</v>
      </c>
      <c r="H227" s="129">
        <f t="shared" si="146"/>
        <v>0</v>
      </c>
      <c r="I227" s="129">
        <f t="shared" si="146"/>
        <v>0</v>
      </c>
      <c r="J227" s="138">
        <v>0</v>
      </c>
      <c r="K227" s="138">
        <v>0</v>
      </c>
    </row>
    <row r="228" spans="1:840" ht="18" customHeight="1" x14ac:dyDescent="0.2">
      <c r="A228" s="18">
        <v>32</v>
      </c>
      <c r="B228" s="56" t="s">
        <v>91</v>
      </c>
      <c r="C228" s="130">
        <f t="shared" ref="C228" si="147">SUM(C229,C231)</f>
        <v>6589</v>
      </c>
      <c r="D228" s="130">
        <f>SUM(D229,D231)</f>
        <v>0</v>
      </c>
      <c r="E228" s="130">
        <f t="shared" ref="E228:I228" si="148">SUM(E229,E231)</f>
        <v>0</v>
      </c>
      <c r="F228" s="130">
        <f t="shared" si="148"/>
        <v>0</v>
      </c>
      <c r="G228" s="130">
        <f t="shared" si="148"/>
        <v>0</v>
      </c>
      <c r="H228" s="130">
        <f t="shared" si="148"/>
        <v>0</v>
      </c>
      <c r="I228" s="130">
        <f t="shared" si="148"/>
        <v>0</v>
      </c>
      <c r="J228" s="139">
        <v>0</v>
      </c>
      <c r="K228" s="139">
        <v>0</v>
      </c>
    </row>
    <row r="229" spans="1:840" s="4" customFormat="1" ht="18" customHeight="1" x14ac:dyDescent="0.2">
      <c r="A229" s="19">
        <v>322</v>
      </c>
      <c r="B229" s="54" t="s">
        <v>61</v>
      </c>
      <c r="C229" s="131">
        <f t="shared" si="146"/>
        <v>270</v>
      </c>
      <c r="D229" s="131">
        <f t="shared" si="146"/>
        <v>0</v>
      </c>
      <c r="E229" s="131">
        <f t="shared" si="146"/>
        <v>0</v>
      </c>
      <c r="F229" s="131">
        <f t="shared" si="146"/>
        <v>0</v>
      </c>
      <c r="G229" s="131">
        <f t="shared" si="146"/>
        <v>0</v>
      </c>
      <c r="H229" s="131">
        <f t="shared" si="146"/>
        <v>0</v>
      </c>
      <c r="I229" s="131">
        <f t="shared" si="146"/>
        <v>0</v>
      </c>
      <c r="J229" s="140"/>
      <c r="K229" s="140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  <c r="IN229" s="2"/>
      <c r="IO229" s="2"/>
      <c r="IP229" s="2"/>
      <c r="IQ229" s="2"/>
      <c r="IR229" s="2"/>
      <c r="IS229" s="2"/>
      <c r="IT229" s="2"/>
      <c r="IU229" s="2"/>
      <c r="IV229" s="2"/>
      <c r="IW229" s="2"/>
      <c r="IX229" s="2"/>
      <c r="IY229" s="2"/>
      <c r="IZ229" s="2"/>
      <c r="JA229" s="2"/>
      <c r="JB229" s="2"/>
      <c r="JC229" s="2"/>
      <c r="JD229" s="2"/>
      <c r="JE229" s="2"/>
      <c r="JF229" s="2"/>
      <c r="JG229" s="2"/>
      <c r="JH229" s="2"/>
      <c r="JI229" s="2"/>
      <c r="JJ229" s="2"/>
      <c r="JK229" s="2"/>
      <c r="JL229" s="2"/>
      <c r="JM229" s="2"/>
      <c r="JN229" s="2"/>
      <c r="JO229" s="2"/>
      <c r="JP229" s="2"/>
      <c r="JQ229" s="2"/>
      <c r="JR229" s="2"/>
      <c r="JS229" s="2"/>
      <c r="JT229" s="2"/>
      <c r="JU229" s="2"/>
      <c r="JV229" s="2"/>
      <c r="JW229" s="2"/>
      <c r="JX229" s="2"/>
      <c r="JY229" s="2"/>
      <c r="JZ229" s="2"/>
      <c r="KA229" s="2"/>
      <c r="KB229" s="2"/>
      <c r="KC229" s="2"/>
      <c r="KD229" s="2"/>
      <c r="KE229" s="2"/>
      <c r="KF229" s="2"/>
      <c r="KG229" s="2"/>
      <c r="KH229" s="2"/>
      <c r="KI229" s="2"/>
      <c r="KJ229" s="2"/>
      <c r="KK229" s="2"/>
      <c r="KL229" s="2"/>
      <c r="KM229" s="2"/>
      <c r="KN229" s="2"/>
      <c r="KO229" s="2"/>
      <c r="KP229" s="2"/>
      <c r="KQ229" s="2"/>
      <c r="KR229" s="2"/>
      <c r="KS229" s="2"/>
      <c r="KT229" s="2"/>
      <c r="KU229" s="2"/>
      <c r="KV229" s="2"/>
      <c r="KW229" s="2"/>
      <c r="KX229" s="2"/>
      <c r="KY229" s="2"/>
      <c r="KZ229" s="2"/>
      <c r="LA229" s="2"/>
      <c r="LB229" s="2"/>
      <c r="LC229" s="2"/>
      <c r="LD229" s="2"/>
      <c r="LE229" s="2"/>
      <c r="LF229" s="2"/>
      <c r="LG229" s="2"/>
      <c r="LH229" s="2"/>
      <c r="LI229" s="2"/>
      <c r="LJ229" s="2"/>
      <c r="LK229" s="2"/>
      <c r="LL229" s="2"/>
      <c r="LM229" s="2"/>
      <c r="LN229" s="2"/>
      <c r="LO229" s="2"/>
      <c r="LP229" s="2"/>
      <c r="LQ229" s="2"/>
      <c r="LR229" s="2"/>
      <c r="LS229" s="2"/>
      <c r="LT229" s="2"/>
      <c r="LU229" s="2"/>
      <c r="LV229" s="2"/>
      <c r="LW229" s="2"/>
      <c r="LX229" s="2"/>
      <c r="LY229" s="2"/>
      <c r="LZ229" s="2"/>
      <c r="MA229" s="2"/>
      <c r="MB229" s="2"/>
      <c r="MC229" s="2"/>
      <c r="MD229" s="2"/>
      <c r="ME229" s="2"/>
      <c r="MF229" s="2"/>
      <c r="MG229" s="2"/>
      <c r="MH229" s="2"/>
      <c r="MI229" s="2"/>
      <c r="MJ229" s="2"/>
      <c r="MK229" s="2"/>
      <c r="ML229" s="2"/>
      <c r="MM229" s="2"/>
      <c r="MN229" s="2"/>
      <c r="MO229" s="2"/>
      <c r="MP229" s="2"/>
      <c r="MQ229" s="2"/>
      <c r="MR229" s="2"/>
      <c r="MS229" s="2"/>
      <c r="MT229" s="2"/>
      <c r="MU229" s="2"/>
      <c r="MV229" s="2"/>
      <c r="MW229" s="2"/>
      <c r="MX229" s="2"/>
      <c r="MY229" s="2"/>
      <c r="MZ229" s="2"/>
      <c r="NA229" s="2"/>
      <c r="NB229" s="2"/>
      <c r="NC229" s="2"/>
      <c r="ND229" s="2"/>
      <c r="NE229" s="2"/>
      <c r="NF229" s="2"/>
      <c r="NG229" s="2"/>
      <c r="NH229" s="2"/>
      <c r="NI229" s="2"/>
      <c r="NJ229" s="2"/>
      <c r="NK229" s="2"/>
      <c r="NL229" s="2"/>
      <c r="NM229" s="2"/>
      <c r="NN229" s="2"/>
      <c r="NO229" s="2"/>
      <c r="NP229" s="2"/>
      <c r="NQ229" s="2"/>
      <c r="NR229" s="2"/>
      <c r="NS229" s="2"/>
      <c r="NT229" s="2"/>
      <c r="NU229" s="2"/>
      <c r="NV229" s="2"/>
      <c r="NW229" s="2"/>
      <c r="NX229" s="2"/>
      <c r="NY229" s="2"/>
      <c r="NZ229" s="2"/>
      <c r="OA229" s="2"/>
      <c r="OB229" s="2"/>
      <c r="OC229" s="2"/>
      <c r="OD229" s="2"/>
      <c r="OE229" s="2"/>
      <c r="OF229" s="2"/>
      <c r="OG229" s="2"/>
      <c r="OH229" s="2"/>
      <c r="OI229" s="2"/>
      <c r="OJ229" s="2"/>
      <c r="OK229" s="2"/>
      <c r="OL229" s="2"/>
      <c r="OM229" s="2"/>
      <c r="ON229" s="2"/>
      <c r="OO229" s="2"/>
      <c r="OP229" s="2"/>
      <c r="OQ229" s="2"/>
      <c r="OR229" s="2"/>
      <c r="OS229" s="2"/>
      <c r="OT229" s="2"/>
      <c r="OU229" s="2"/>
      <c r="OV229" s="2"/>
      <c r="OW229" s="2"/>
      <c r="OX229" s="2"/>
      <c r="OY229" s="2"/>
      <c r="OZ229" s="2"/>
      <c r="PA229" s="2"/>
      <c r="PB229" s="2"/>
      <c r="PC229" s="2"/>
      <c r="PD229" s="2"/>
      <c r="PE229" s="2"/>
      <c r="PF229" s="2"/>
      <c r="PG229" s="2"/>
      <c r="PH229" s="2"/>
      <c r="PI229" s="2"/>
      <c r="PJ229" s="2"/>
      <c r="PK229" s="2"/>
      <c r="PL229" s="2"/>
      <c r="PM229" s="2"/>
      <c r="PN229" s="2"/>
      <c r="PO229" s="2"/>
      <c r="PP229" s="2"/>
      <c r="PQ229" s="2"/>
      <c r="PR229" s="2"/>
      <c r="PS229" s="2"/>
      <c r="PT229" s="2"/>
      <c r="PU229" s="2"/>
      <c r="PV229" s="2"/>
      <c r="PW229" s="2"/>
      <c r="PX229" s="2"/>
      <c r="PY229" s="2"/>
      <c r="PZ229" s="2"/>
      <c r="QA229" s="2"/>
      <c r="QB229" s="2"/>
      <c r="QC229" s="2"/>
      <c r="QD229" s="2"/>
      <c r="QE229" s="2"/>
      <c r="QF229" s="2"/>
      <c r="QG229" s="2"/>
      <c r="QH229" s="2"/>
      <c r="QI229" s="2"/>
      <c r="QJ229" s="2"/>
      <c r="QK229" s="2"/>
      <c r="QL229" s="2"/>
      <c r="QM229" s="2"/>
      <c r="QN229" s="2"/>
      <c r="QO229" s="2"/>
      <c r="QP229" s="2"/>
      <c r="QQ229" s="2"/>
      <c r="QR229" s="2"/>
      <c r="QS229" s="2"/>
      <c r="QT229" s="2"/>
      <c r="QU229" s="2"/>
      <c r="QV229" s="2"/>
      <c r="QW229" s="2"/>
      <c r="QX229" s="2"/>
      <c r="QY229" s="2"/>
      <c r="QZ229" s="2"/>
      <c r="RA229" s="2"/>
      <c r="RB229" s="2"/>
      <c r="RC229" s="2"/>
      <c r="RD229" s="2"/>
      <c r="RE229" s="2"/>
      <c r="RF229" s="2"/>
      <c r="RG229" s="2"/>
      <c r="RH229" s="2"/>
      <c r="RI229" s="2"/>
      <c r="RJ229" s="2"/>
      <c r="RK229" s="2"/>
      <c r="RL229" s="2"/>
      <c r="RM229" s="2"/>
      <c r="RN229" s="2"/>
      <c r="RO229" s="2"/>
      <c r="RP229" s="2"/>
      <c r="RQ229" s="2"/>
      <c r="RR229" s="2"/>
      <c r="RS229" s="2"/>
      <c r="RT229" s="2"/>
      <c r="RU229" s="2"/>
      <c r="RV229" s="2"/>
      <c r="RW229" s="2"/>
      <c r="RX229" s="2"/>
      <c r="RY229" s="2"/>
      <c r="RZ229" s="2"/>
      <c r="SA229" s="2"/>
      <c r="SB229" s="2"/>
      <c r="SC229" s="2"/>
      <c r="SD229" s="2"/>
      <c r="SE229" s="2"/>
      <c r="SF229" s="2"/>
      <c r="SG229" s="2"/>
      <c r="SH229" s="2"/>
      <c r="SI229" s="2"/>
      <c r="SJ229" s="2"/>
      <c r="SK229" s="2"/>
      <c r="SL229" s="2"/>
      <c r="SM229" s="2"/>
      <c r="SN229" s="2"/>
      <c r="SO229" s="2"/>
      <c r="SP229" s="2"/>
      <c r="SQ229" s="2"/>
      <c r="SR229" s="2"/>
      <c r="SS229" s="2"/>
      <c r="ST229" s="2"/>
      <c r="SU229" s="2"/>
      <c r="SV229" s="2"/>
      <c r="SW229" s="2"/>
      <c r="SX229" s="2"/>
      <c r="SY229" s="2"/>
      <c r="SZ229" s="2"/>
      <c r="TA229" s="2"/>
      <c r="TB229" s="2"/>
      <c r="TC229" s="2"/>
      <c r="TD229" s="2"/>
      <c r="TE229" s="2"/>
      <c r="TF229" s="2"/>
      <c r="TG229" s="2"/>
      <c r="TH229" s="2"/>
      <c r="TI229" s="2"/>
      <c r="TJ229" s="2"/>
      <c r="TK229" s="2"/>
      <c r="TL229" s="2"/>
      <c r="TM229" s="2"/>
      <c r="TN229" s="2"/>
      <c r="TO229" s="2"/>
      <c r="TP229" s="2"/>
      <c r="TQ229" s="2"/>
      <c r="TR229" s="2"/>
      <c r="TS229" s="2"/>
      <c r="TT229" s="2"/>
      <c r="TU229" s="2"/>
      <c r="TV229" s="2"/>
      <c r="TW229" s="2"/>
      <c r="TX229" s="2"/>
      <c r="TY229" s="2"/>
      <c r="TZ229" s="2"/>
      <c r="UA229" s="2"/>
      <c r="UB229" s="2"/>
      <c r="UC229" s="2"/>
      <c r="UD229" s="2"/>
      <c r="UE229" s="2"/>
      <c r="UF229" s="2"/>
      <c r="UG229" s="2"/>
      <c r="UH229" s="2"/>
      <c r="UI229" s="2"/>
      <c r="UJ229" s="2"/>
      <c r="UK229" s="2"/>
      <c r="UL229" s="2"/>
      <c r="UM229" s="2"/>
      <c r="UN229" s="2"/>
      <c r="UO229" s="2"/>
      <c r="UP229" s="2"/>
      <c r="UQ229" s="2"/>
      <c r="UR229" s="2"/>
      <c r="US229" s="2"/>
      <c r="UT229" s="2"/>
      <c r="UU229" s="2"/>
      <c r="UV229" s="2"/>
      <c r="UW229" s="2"/>
      <c r="UX229" s="2"/>
      <c r="UY229" s="2"/>
      <c r="UZ229" s="2"/>
      <c r="VA229" s="2"/>
      <c r="VB229" s="2"/>
      <c r="VC229" s="2"/>
      <c r="VD229" s="2"/>
      <c r="VE229" s="2"/>
      <c r="VF229" s="2"/>
      <c r="VG229" s="2"/>
      <c r="VH229" s="2"/>
      <c r="VI229" s="2"/>
      <c r="VJ229" s="2"/>
      <c r="VK229" s="2"/>
      <c r="VL229" s="2"/>
      <c r="VM229" s="2"/>
      <c r="VN229" s="2"/>
      <c r="VO229" s="2"/>
      <c r="VP229" s="2"/>
      <c r="VQ229" s="2"/>
      <c r="VR229" s="2"/>
      <c r="VS229" s="2"/>
      <c r="VT229" s="2"/>
      <c r="VU229" s="2"/>
      <c r="VV229" s="2"/>
      <c r="VW229" s="2"/>
      <c r="VX229" s="2"/>
      <c r="VY229" s="2"/>
      <c r="VZ229" s="2"/>
      <c r="WA229" s="2"/>
      <c r="WB229" s="2"/>
      <c r="WC229" s="2"/>
      <c r="WD229" s="2"/>
      <c r="WE229" s="2"/>
      <c r="WF229" s="2"/>
      <c r="WG229" s="2"/>
      <c r="WH229" s="2"/>
      <c r="WI229" s="2"/>
      <c r="WJ229" s="2"/>
      <c r="WK229" s="2"/>
      <c r="WL229" s="2"/>
      <c r="WM229" s="2"/>
      <c r="WN229" s="2"/>
      <c r="WO229" s="2"/>
      <c r="WP229" s="2"/>
      <c r="WQ229" s="2"/>
      <c r="WR229" s="2"/>
      <c r="WS229" s="2"/>
      <c r="WT229" s="2"/>
      <c r="WU229" s="2"/>
      <c r="WV229" s="2"/>
      <c r="WW229" s="2"/>
      <c r="WX229" s="2"/>
      <c r="WY229" s="2"/>
      <c r="WZ229" s="2"/>
      <c r="XA229" s="2"/>
      <c r="XB229" s="2"/>
      <c r="XC229" s="2"/>
      <c r="XD229" s="2"/>
      <c r="XE229" s="2"/>
      <c r="XF229" s="2"/>
      <c r="XG229" s="2"/>
      <c r="XH229" s="2"/>
      <c r="XI229" s="2"/>
      <c r="XJ229" s="2"/>
      <c r="XK229" s="2"/>
      <c r="XL229" s="2"/>
      <c r="XM229" s="2"/>
      <c r="XN229" s="2"/>
      <c r="XO229" s="2"/>
      <c r="XP229" s="2"/>
      <c r="XQ229" s="2"/>
      <c r="XR229" s="2"/>
      <c r="XS229" s="2"/>
      <c r="XT229" s="2"/>
      <c r="XU229" s="2"/>
      <c r="XV229" s="2"/>
      <c r="XW229" s="2"/>
      <c r="XX229" s="2"/>
      <c r="XY229" s="2"/>
      <c r="XZ229" s="2"/>
      <c r="YA229" s="2"/>
      <c r="YB229" s="2"/>
      <c r="YC229" s="2"/>
      <c r="YD229" s="2"/>
      <c r="YE229" s="2"/>
      <c r="YF229" s="2"/>
      <c r="YG229" s="2"/>
      <c r="YH229" s="2"/>
      <c r="YI229" s="2"/>
      <c r="YJ229" s="2"/>
      <c r="YK229" s="2"/>
      <c r="YL229" s="2"/>
      <c r="YM229" s="2"/>
      <c r="YN229" s="2"/>
      <c r="YO229" s="2"/>
      <c r="YP229" s="2"/>
      <c r="YQ229" s="2"/>
      <c r="YR229" s="2"/>
      <c r="YS229" s="2"/>
      <c r="YT229" s="2"/>
      <c r="YU229" s="2"/>
      <c r="YV229" s="2"/>
      <c r="YW229" s="2"/>
      <c r="YX229" s="2"/>
      <c r="YY229" s="2"/>
      <c r="YZ229" s="2"/>
      <c r="ZA229" s="2"/>
      <c r="ZB229" s="2"/>
      <c r="ZC229" s="2"/>
      <c r="ZD229" s="2"/>
      <c r="ZE229" s="2"/>
      <c r="ZF229" s="2"/>
      <c r="ZG229" s="2"/>
      <c r="ZH229" s="2"/>
      <c r="ZI229" s="2"/>
      <c r="ZJ229" s="2"/>
      <c r="ZK229" s="2"/>
      <c r="ZL229" s="2"/>
      <c r="ZM229" s="2"/>
      <c r="ZN229" s="2"/>
      <c r="ZO229" s="2"/>
      <c r="ZP229" s="2"/>
      <c r="ZQ229" s="2"/>
      <c r="ZR229" s="2"/>
      <c r="ZS229" s="2"/>
      <c r="ZT229" s="2"/>
      <c r="ZU229" s="2"/>
      <c r="ZV229" s="2"/>
      <c r="ZW229" s="2"/>
      <c r="ZX229" s="2"/>
      <c r="ZY229" s="2"/>
      <c r="ZZ229" s="2"/>
      <c r="AAA229" s="2"/>
      <c r="AAB229" s="2"/>
      <c r="AAC229" s="2"/>
      <c r="AAD229" s="2"/>
      <c r="AAE229" s="2"/>
      <c r="AAF229" s="2"/>
      <c r="AAG229" s="2"/>
      <c r="AAH229" s="2"/>
      <c r="AAI229" s="2"/>
      <c r="AAJ229" s="2"/>
      <c r="AAK229" s="2"/>
      <c r="AAL229" s="2"/>
      <c r="AAM229" s="2"/>
      <c r="AAN229" s="2"/>
      <c r="AAO229" s="2"/>
      <c r="AAP229" s="2"/>
      <c r="AAQ229" s="2"/>
      <c r="AAR229" s="2"/>
      <c r="AAS229" s="2"/>
      <c r="AAT229" s="2"/>
      <c r="AAU229" s="2"/>
      <c r="AAV229" s="2"/>
      <c r="AAW229" s="2"/>
      <c r="AAX229" s="2"/>
      <c r="AAY229" s="2"/>
      <c r="AAZ229" s="2"/>
      <c r="ABA229" s="2"/>
      <c r="ABB229" s="2"/>
      <c r="ABC229" s="2"/>
      <c r="ABD229" s="2"/>
      <c r="ABE229" s="2"/>
      <c r="ABF229" s="2"/>
      <c r="ABG229" s="2"/>
      <c r="ABH229" s="2"/>
      <c r="ABI229" s="2"/>
      <c r="ABJ229" s="2"/>
      <c r="ABK229" s="2"/>
      <c r="ABL229" s="2"/>
      <c r="ABM229" s="2"/>
      <c r="ABN229" s="2"/>
      <c r="ABO229" s="2"/>
      <c r="ABP229" s="2"/>
      <c r="ABQ229" s="2"/>
      <c r="ABR229" s="2"/>
      <c r="ABS229" s="2"/>
      <c r="ABT229" s="2"/>
      <c r="ABU229" s="2"/>
      <c r="ABV229" s="2"/>
      <c r="ABW229" s="2"/>
      <c r="ABX229" s="2"/>
      <c r="ABY229" s="2"/>
      <c r="ABZ229" s="2"/>
      <c r="ACA229" s="2"/>
      <c r="ACB229" s="2"/>
      <c r="ACC229" s="2"/>
      <c r="ACD229" s="2"/>
      <c r="ACE229" s="2"/>
      <c r="ACF229" s="2"/>
      <c r="ACG229" s="2"/>
      <c r="ACH229" s="2"/>
      <c r="ACI229" s="2"/>
      <c r="ACJ229" s="2"/>
      <c r="ACK229" s="2"/>
      <c r="ACL229" s="2"/>
      <c r="ACM229" s="2"/>
      <c r="ACN229" s="2"/>
      <c r="ACO229" s="2"/>
      <c r="ACP229" s="2"/>
      <c r="ACQ229" s="2"/>
      <c r="ACR229" s="2"/>
      <c r="ACS229" s="2"/>
      <c r="ACT229" s="2"/>
      <c r="ACU229" s="2"/>
      <c r="ACV229" s="2"/>
      <c r="ACW229" s="2"/>
      <c r="ACX229" s="2"/>
      <c r="ACY229" s="2"/>
      <c r="ACZ229" s="2"/>
      <c r="ADA229" s="2"/>
      <c r="ADB229" s="2"/>
      <c r="ADC229" s="2"/>
      <c r="ADD229" s="2"/>
      <c r="ADE229" s="2"/>
      <c r="ADF229" s="2"/>
      <c r="ADG229" s="2"/>
      <c r="ADH229" s="2"/>
      <c r="ADI229" s="2"/>
      <c r="ADJ229" s="2"/>
      <c r="ADK229" s="2"/>
      <c r="ADL229" s="2"/>
      <c r="ADM229" s="2"/>
      <c r="ADN229" s="2"/>
      <c r="ADO229" s="2"/>
      <c r="ADP229" s="2"/>
      <c r="ADQ229" s="2"/>
      <c r="ADR229" s="2"/>
      <c r="ADS229" s="2"/>
      <c r="ADT229" s="2"/>
      <c r="ADU229" s="2"/>
      <c r="ADV229" s="2"/>
      <c r="ADW229" s="2"/>
      <c r="ADX229" s="2"/>
      <c r="ADY229" s="2"/>
      <c r="ADZ229" s="2"/>
      <c r="AEA229" s="2"/>
      <c r="AEB229" s="2"/>
      <c r="AEC229" s="2"/>
      <c r="AED229" s="2"/>
      <c r="AEE229" s="2"/>
      <c r="AEF229" s="2"/>
      <c r="AEG229" s="2"/>
      <c r="AEH229" s="2"/>
      <c r="AEI229" s="2"/>
      <c r="AEJ229" s="2"/>
      <c r="AEK229" s="2"/>
      <c r="AEL229" s="2"/>
      <c r="AEM229" s="2"/>
      <c r="AEN229" s="2"/>
      <c r="AEO229" s="2"/>
      <c r="AEP229" s="2"/>
      <c r="AEQ229" s="2"/>
      <c r="AER229" s="2"/>
      <c r="AES229" s="2"/>
      <c r="AET229" s="2"/>
      <c r="AEU229" s="2"/>
      <c r="AEV229" s="2"/>
      <c r="AEW229" s="2"/>
      <c r="AEX229" s="2"/>
      <c r="AEY229" s="2"/>
      <c r="AEZ229" s="2"/>
      <c r="AFA229" s="2"/>
      <c r="AFB229" s="2"/>
      <c r="AFC229" s="2"/>
      <c r="AFD229" s="2"/>
      <c r="AFE229" s="2"/>
      <c r="AFF229" s="2"/>
      <c r="AFG229" s="2"/>
      <c r="AFH229" s="2"/>
    </row>
    <row r="230" spans="1:840" ht="15.75" customHeight="1" x14ac:dyDescent="0.2">
      <c r="A230" s="17">
        <v>3221</v>
      </c>
      <c r="B230" s="55" t="s">
        <v>95</v>
      </c>
      <c r="C230" s="132">
        <v>270</v>
      </c>
      <c r="D230" s="132">
        <v>0</v>
      </c>
      <c r="E230" s="132">
        <v>0</v>
      </c>
      <c r="F230" s="134">
        <v>0</v>
      </c>
      <c r="G230" s="133">
        <v>0</v>
      </c>
      <c r="H230" s="133">
        <v>0</v>
      </c>
      <c r="I230" s="134">
        <v>0</v>
      </c>
      <c r="J230" s="134"/>
      <c r="K230" s="134"/>
    </row>
    <row r="231" spans="1:840" s="39" customFormat="1" ht="18.75" customHeight="1" x14ac:dyDescent="0.2">
      <c r="A231" s="19">
        <v>323</v>
      </c>
      <c r="B231" s="54" t="s">
        <v>7</v>
      </c>
      <c r="C231" s="131">
        <f>SUM(C232,C233)</f>
        <v>6319</v>
      </c>
      <c r="D231" s="131">
        <f>SUM(D232,D233)</f>
        <v>0</v>
      </c>
      <c r="E231" s="131">
        <f>SUM(E232,E233)</f>
        <v>0</v>
      </c>
      <c r="F231" s="131">
        <f t="shared" ref="F231:I231" si="149">SUM(F232,F233)</f>
        <v>0</v>
      </c>
      <c r="G231" s="131">
        <f t="shared" si="149"/>
        <v>0</v>
      </c>
      <c r="H231" s="131">
        <f t="shared" si="149"/>
        <v>0</v>
      </c>
      <c r="I231" s="131">
        <f t="shared" si="149"/>
        <v>0</v>
      </c>
      <c r="J231" s="140"/>
      <c r="K231" s="140"/>
    </row>
    <row r="232" spans="1:840" s="15" customFormat="1" ht="16.5" customHeight="1" x14ac:dyDescent="0.2">
      <c r="A232" s="17">
        <v>3237</v>
      </c>
      <c r="B232" s="55" t="s">
        <v>30</v>
      </c>
      <c r="C232" s="132">
        <v>3319</v>
      </c>
      <c r="D232" s="132">
        <v>0</v>
      </c>
      <c r="E232" s="132">
        <v>0</v>
      </c>
      <c r="F232" s="134">
        <v>0</v>
      </c>
      <c r="G232" s="133">
        <v>0</v>
      </c>
      <c r="H232" s="133">
        <v>0</v>
      </c>
      <c r="I232" s="134">
        <v>0</v>
      </c>
      <c r="J232" s="134"/>
      <c r="K232" s="134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  <c r="EM232" s="25"/>
      <c r="EN232" s="25"/>
      <c r="EO232" s="25"/>
      <c r="EP232" s="25"/>
      <c r="EQ232" s="25"/>
      <c r="ER232" s="25"/>
      <c r="ES232" s="25"/>
      <c r="ET232" s="25"/>
      <c r="EU232" s="25"/>
      <c r="EV232" s="25"/>
      <c r="EW232" s="25"/>
      <c r="EX232" s="25"/>
      <c r="EY232" s="25"/>
      <c r="EZ232" s="25"/>
      <c r="FA232" s="25"/>
      <c r="FB232" s="25"/>
      <c r="FC232" s="25"/>
      <c r="FD232" s="25"/>
      <c r="FE232" s="25"/>
      <c r="FF232" s="25"/>
      <c r="FG232" s="25"/>
      <c r="FH232" s="25"/>
      <c r="FI232" s="25"/>
      <c r="FJ232" s="25"/>
      <c r="FK232" s="25"/>
      <c r="FL232" s="25"/>
      <c r="FM232" s="25"/>
      <c r="FN232" s="25"/>
      <c r="FO232" s="25"/>
      <c r="FP232" s="25"/>
      <c r="FQ232" s="25"/>
      <c r="FR232" s="25"/>
      <c r="FS232" s="25"/>
      <c r="FT232" s="25"/>
      <c r="FU232" s="25"/>
      <c r="FV232" s="25"/>
      <c r="FW232" s="25"/>
      <c r="FX232" s="25"/>
      <c r="FY232" s="25"/>
      <c r="FZ232" s="25"/>
      <c r="GA232" s="25"/>
      <c r="GB232" s="25"/>
      <c r="GC232" s="25"/>
      <c r="GD232" s="25"/>
      <c r="GE232" s="25"/>
      <c r="GF232" s="25"/>
      <c r="GG232" s="25"/>
      <c r="GH232" s="25"/>
      <c r="GI232" s="25"/>
      <c r="GJ232" s="25"/>
      <c r="GK232" s="25"/>
      <c r="GL232" s="25"/>
      <c r="GM232" s="25"/>
      <c r="GN232" s="25"/>
      <c r="GO232" s="25"/>
      <c r="GP232" s="25"/>
      <c r="GQ232" s="25"/>
      <c r="GR232" s="25"/>
      <c r="GS232" s="25"/>
      <c r="GT232" s="25"/>
      <c r="GU232" s="25"/>
      <c r="GV232" s="25"/>
      <c r="GW232" s="25"/>
      <c r="GX232" s="25"/>
      <c r="GY232" s="25"/>
      <c r="GZ232" s="25"/>
      <c r="HA232" s="25"/>
      <c r="HB232" s="25"/>
      <c r="HC232" s="25"/>
      <c r="HD232" s="25"/>
      <c r="HE232" s="25"/>
      <c r="HF232" s="25"/>
      <c r="HG232" s="25"/>
      <c r="HH232" s="25"/>
      <c r="HI232" s="25"/>
      <c r="HJ232" s="25"/>
      <c r="HK232" s="25"/>
      <c r="HL232" s="25"/>
      <c r="HM232" s="25"/>
      <c r="HN232" s="25"/>
      <c r="HO232" s="25"/>
      <c r="HP232" s="25"/>
      <c r="HQ232" s="25"/>
      <c r="HR232" s="25"/>
      <c r="HS232" s="25"/>
      <c r="HT232" s="25"/>
      <c r="HU232" s="25"/>
      <c r="HV232" s="25"/>
      <c r="HW232" s="25"/>
      <c r="HX232" s="25"/>
      <c r="HY232" s="25"/>
      <c r="HZ232" s="25"/>
      <c r="IA232" s="25"/>
      <c r="IB232" s="25"/>
      <c r="IC232" s="25"/>
      <c r="ID232" s="25"/>
      <c r="IE232" s="25"/>
      <c r="IF232" s="25"/>
      <c r="IG232" s="25"/>
      <c r="IH232" s="25"/>
      <c r="II232" s="25"/>
      <c r="IJ232" s="25"/>
      <c r="IK232" s="25"/>
      <c r="IL232" s="25"/>
      <c r="IM232" s="25"/>
      <c r="IN232" s="25"/>
      <c r="IO232" s="25"/>
      <c r="IP232" s="25"/>
      <c r="IQ232" s="25"/>
      <c r="IR232" s="25"/>
      <c r="IS232" s="25"/>
      <c r="IT232" s="25"/>
      <c r="IU232" s="25"/>
      <c r="IV232" s="25"/>
      <c r="IW232" s="25"/>
      <c r="IX232" s="25"/>
      <c r="IY232" s="25"/>
      <c r="IZ232" s="25"/>
      <c r="JA232" s="25"/>
      <c r="JB232" s="25"/>
      <c r="JC232" s="25"/>
      <c r="JD232" s="25"/>
      <c r="JE232" s="25"/>
      <c r="JF232" s="25"/>
      <c r="JG232" s="25"/>
      <c r="JH232" s="25"/>
      <c r="JI232" s="25"/>
      <c r="JJ232" s="25"/>
      <c r="JK232" s="25"/>
      <c r="JL232" s="25"/>
      <c r="JM232" s="25"/>
      <c r="JN232" s="25"/>
      <c r="JO232" s="25"/>
      <c r="JP232" s="25"/>
      <c r="JQ232" s="25"/>
      <c r="JR232" s="25"/>
      <c r="JS232" s="25"/>
      <c r="JT232" s="25"/>
      <c r="JU232" s="25"/>
      <c r="JV232" s="25"/>
      <c r="JW232" s="25"/>
      <c r="JX232" s="25"/>
      <c r="JY232" s="25"/>
      <c r="JZ232" s="25"/>
      <c r="KA232" s="25"/>
      <c r="KB232" s="25"/>
      <c r="KC232" s="25"/>
      <c r="KD232" s="25"/>
      <c r="KE232" s="25"/>
      <c r="KF232" s="25"/>
      <c r="KG232" s="25"/>
      <c r="KH232" s="25"/>
      <c r="KI232" s="25"/>
      <c r="KJ232" s="25"/>
      <c r="KK232" s="25"/>
      <c r="KL232" s="25"/>
      <c r="KM232" s="25"/>
      <c r="KN232" s="25"/>
      <c r="KO232" s="25"/>
      <c r="KP232" s="25"/>
      <c r="KQ232" s="25"/>
      <c r="KR232" s="25"/>
      <c r="KS232" s="25"/>
      <c r="KT232" s="25"/>
      <c r="KU232" s="25"/>
      <c r="KV232" s="25"/>
      <c r="KW232" s="25"/>
      <c r="KX232" s="25"/>
      <c r="KY232" s="25"/>
      <c r="KZ232" s="25"/>
      <c r="LA232" s="25"/>
      <c r="LB232" s="25"/>
      <c r="LC232" s="25"/>
      <c r="LD232" s="25"/>
      <c r="LE232" s="25"/>
      <c r="LF232" s="25"/>
      <c r="LG232" s="25"/>
      <c r="LH232" s="25"/>
      <c r="LI232" s="25"/>
      <c r="LJ232" s="25"/>
      <c r="LK232" s="25"/>
      <c r="LL232" s="25"/>
      <c r="LM232" s="25"/>
      <c r="LN232" s="25"/>
      <c r="LO232" s="25"/>
      <c r="LP232" s="25"/>
      <c r="LQ232" s="25"/>
      <c r="LR232" s="25"/>
      <c r="LS232" s="25"/>
      <c r="LT232" s="25"/>
      <c r="LU232" s="25"/>
      <c r="LV232" s="25"/>
      <c r="LW232" s="25"/>
      <c r="LX232" s="25"/>
      <c r="LY232" s="25"/>
      <c r="LZ232" s="25"/>
      <c r="MA232" s="25"/>
      <c r="MB232" s="25"/>
      <c r="MC232" s="25"/>
      <c r="MD232" s="25"/>
      <c r="ME232" s="25"/>
      <c r="MF232" s="25"/>
      <c r="MG232" s="25"/>
      <c r="MH232" s="25"/>
      <c r="MI232" s="25"/>
      <c r="MJ232" s="25"/>
      <c r="MK232" s="25"/>
      <c r="ML232" s="25"/>
      <c r="MM232" s="25"/>
      <c r="MN232" s="25"/>
      <c r="MO232" s="25"/>
      <c r="MP232" s="25"/>
      <c r="MQ232" s="25"/>
      <c r="MR232" s="25"/>
      <c r="MS232" s="25"/>
      <c r="MT232" s="25"/>
      <c r="MU232" s="25"/>
      <c r="MV232" s="25"/>
      <c r="MW232" s="25"/>
      <c r="MX232" s="25"/>
      <c r="MY232" s="25"/>
      <c r="MZ232" s="25"/>
      <c r="NA232" s="25"/>
      <c r="NB232" s="25"/>
      <c r="NC232" s="25"/>
      <c r="ND232" s="25"/>
      <c r="NE232" s="25"/>
      <c r="NF232" s="25"/>
      <c r="NG232" s="25"/>
      <c r="NH232" s="25"/>
      <c r="NI232" s="25"/>
      <c r="NJ232" s="25"/>
      <c r="NK232" s="25"/>
      <c r="NL232" s="25"/>
      <c r="NM232" s="25"/>
      <c r="NN232" s="25"/>
      <c r="NO232" s="25"/>
      <c r="NP232" s="25"/>
      <c r="NQ232" s="25"/>
      <c r="NR232" s="25"/>
      <c r="NS232" s="25"/>
      <c r="NT232" s="25"/>
      <c r="NU232" s="25"/>
      <c r="NV232" s="25"/>
      <c r="NW232" s="25"/>
      <c r="NX232" s="25"/>
      <c r="NY232" s="25"/>
      <c r="NZ232" s="25"/>
      <c r="OA232" s="25"/>
      <c r="OB232" s="25"/>
      <c r="OC232" s="25"/>
      <c r="OD232" s="25"/>
      <c r="OE232" s="25"/>
      <c r="OF232" s="25"/>
      <c r="OG232" s="25"/>
      <c r="OH232" s="25"/>
      <c r="OI232" s="25"/>
      <c r="OJ232" s="25"/>
      <c r="OK232" s="25"/>
      <c r="OL232" s="25"/>
      <c r="OM232" s="25"/>
      <c r="ON232" s="25"/>
      <c r="OO232" s="25"/>
      <c r="OP232" s="25"/>
      <c r="OQ232" s="25"/>
      <c r="OR232" s="25"/>
      <c r="OS232" s="25"/>
      <c r="OT232" s="25"/>
      <c r="OU232" s="25"/>
      <c r="OV232" s="25"/>
      <c r="OW232" s="25"/>
      <c r="OX232" s="25"/>
      <c r="OY232" s="25"/>
      <c r="OZ232" s="25"/>
      <c r="PA232" s="25"/>
      <c r="PB232" s="25"/>
      <c r="PC232" s="25"/>
      <c r="PD232" s="25"/>
      <c r="PE232" s="25"/>
      <c r="PF232" s="25"/>
      <c r="PG232" s="25"/>
      <c r="PH232" s="25"/>
      <c r="PI232" s="25"/>
      <c r="PJ232" s="25"/>
      <c r="PK232" s="25"/>
      <c r="PL232" s="25"/>
      <c r="PM232" s="25"/>
      <c r="PN232" s="25"/>
      <c r="PO232" s="25"/>
      <c r="PP232" s="25"/>
      <c r="PQ232" s="25"/>
      <c r="PR232" s="25"/>
      <c r="PS232" s="25"/>
      <c r="PT232" s="25"/>
      <c r="PU232" s="25"/>
      <c r="PV232" s="25"/>
      <c r="PW232" s="25"/>
      <c r="PX232" s="25"/>
      <c r="PY232" s="25"/>
      <c r="PZ232" s="25"/>
      <c r="QA232" s="25"/>
      <c r="QB232" s="25"/>
      <c r="QC232" s="25"/>
      <c r="QD232" s="25"/>
      <c r="QE232" s="25"/>
      <c r="QF232" s="25"/>
      <c r="QG232" s="25"/>
      <c r="QH232" s="25"/>
      <c r="QI232" s="25"/>
      <c r="QJ232" s="25"/>
      <c r="QK232" s="25"/>
      <c r="QL232" s="25"/>
      <c r="QM232" s="25"/>
      <c r="QN232" s="25"/>
      <c r="QO232" s="25"/>
      <c r="QP232" s="25"/>
      <c r="QQ232" s="25"/>
      <c r="QR232" s="25"/>
      <c r="QS232" s="25"/>
      <c r="QT232" s="25"/>
      <c r="QU232" s="25"/>
      <c r="QV232" s="25"/>
      <c r="QW232" s="25"/>
      <c r="QX232" s="25"/>
      <c r="QY232" s="25"/>
      <c r="QZ232" s="25"/>
      <c r="RA232" s="25"/>
      <c r="RB232" s="25"/>
      <c r="RC232" s="25"/>
      <c r="RD232" s="25"/>
      <c r="RE232" s="25"/>
      <c r="RF232" s="25"/>
      <c r="RG232" s="25"/>
      <c r="RH232" s="25"/>
      <c r="RI232" s="25"/>
      <c r="RJ232" s="25"/>
      <c r="RK232" s="25"/>
      <c r="RL232" s="25"/>
      <c r="RM232" s="25"/>
      <c r="RN232" s="25"/>
      <c r="RO232" s="25"/>
      <c r="RP232" s="25"/>
      <c r="RQ232" s="25"/>
      <c r="RR232" s="25"/>
      <c r="RS232" s="25"/>
      <c r="RT232" s="25"/>
      <c r="RU232" s="25"/>
      <c r="RV232" s="25"/>
      <c r="RW232" s="25"/>
      <c r="RX232" s="25"/>
      <c r="RY232" s="25"/>
      <c r="RZ232" s="25"/>
      <c r="SA232" s="25"/>
      <c r="SB232" s="25"/>
      <c r="SC232" s="25"/>
      <c r="SD232" s="25"/>
      <c r="SE232" s="25"/>
      <c r="SF232" s="25"/>
      <c r="SG232" s="25"/>
      <c r="SH232" s="25"/>
      <c r="SI232" s="25"/>
      <c r="SJ232" s="25"/>
      <c r="SK232" s="25"/>
      <c r="SL232" s="25"/>
      <c r="SM232" s="25"/>
      <c r="SN232" s="25"/>
      <c r="SO232" s="25"/>
      <c r="SP232" s="25"/>
      <c r="SQ232" s="25"/>
      <c r="SR232" s="25"/>
      <c r="SS232" s="25"/>
      <c r="ST232" s="25"/>
      <c r="SU232" s="25"/>
      <c r="SV232" s="25"/>
      <c r="SW232" s="25"/>
      <c r="SX232" s="25"/>
      <c r="SY232" s="25"/>
      <c r="SZ232" s="25"/>
      <c r="TA232" s="25"/>
      <c r="TB232" s="25"/>
      <c r="TC232" s="25"/>
      <c r="TD232" s="25"/>
      <c r="TE232" s="25"/>
      <c r="TF232" s="25"/>
      <c r="TG232" s="25"/>
      <c r="TH232" s="25"/>
      <c r="TI232" s="25"/>
      <c r="TJ232" s="25"/>
      <c r="TK232" s="25"/>
      <c r="TL232" s="25"/>
      <c r="TM232" s="25"/>
      <c r="TN232" s="25"/>
      <c r="TO232" s="25"/>
      <c r="TP232" s="25"/>
      <c r="TQ232" s="25"/>
      <c r="TR232" s="25"/>
      <c r="TS232" s="25"/>
      <c r="TT232" s="25"/>
      <c r="TU232" s="25"/>
      <c r="TV232" s="25"/>
      <c r="TW232" s="25"/>
      <c r="TX232" s="25"/>
      <c r="TY232" s="25"/>
      <c r="TZ232" s="25"/>
      <c r="UA232" s="25"/>
      <c r="UB232" s="25"/>
      <c r="UC232" s="25"/>
      <c r="UD232" s="25"/>
      <c r="UE232" s="25"/>
      <c r="UF232" s="25"/>
      <c r="UG232" s="25"/>
      <c r="UH232" s="25"/>
      <c r="UI232" s="25"/>
      <c r="UJ232" s="25"/>
      <c r="UK232" s="25"/>
      <c r="UL232" s="25"/>
      <c r="UM232" s="25"/>
      <c r="UN232" s="25"/>
      <c r="UO232" s="25"/>
      <c r="UP232" s="25"/>
      <c r="UQ232" s="25"/>
      <c r="UR232" s="25"/>
      <c r="US232" s="25"/>
      <c r="UT232" s="25"/>
      <c r="UU232" s="25"/>
      <c r="UV232" s="25"/>
      <c r="UW232" s="25"/>
      <c r="UX232" s="25"/>
      <c r="UY232" s="25"/>
      <c r="UZ232" s="25"/>
      <c r="VA232" s="25"/>
      <c r="VB232" s="25"/>
      <c r="VC232" s="25"/>
      <c r="VD232" s="25"/>
      <c r="VE232" s="25"/>
      <c r="VF232" s="25"/>
      <c r="VG232" s="25"/>
      <c r="VH232" s="25"/>
      <c r="VI232" s="25"/>
      <c r="VJ232" s="25"/>
      <c r="VK232" s="25"/>
      <c r="VL232" s="25"/>
      <c r="VM232" s="25"/>
      <c r="VN232" s="25"/>
      <c r="VO232" s="25"/>
      <c r="VP232" s="25"/>
      <c r="VQ232" s="25"/>
      <c r="VR232" s="25"/>
      <c r="VS232" s="25"/>
      <c r="VT232" s="25"/>
      <c r="VU232" s="25"/>
      <c r="VV232" s="25"/>
      <c r="VW232" s="25"/>
      <c r="VX232" s="25"/>
      <c r="VY232" s="25"/>
      <c r="VZ232" s="25"/>
      <c r="WA232" s="25"/>
      <c r="WB232" s="25"/>
      <c r="WC232" s="25"/>
      <c r="WD232" s="25"/>
      <c r="WE232" s="25"/>
      <c r="WF232" s="25"/>
      <c r="WG232" s="25"/>
      <c r="WH232" s="25"/>
      <c r="WI232" s="25"/>
      <c r="WJ232" s="25"/>
      <c r="WK232" s="25"/>
      <c r="WL232" s="25"/>
      <c r="WM232" s="25"/>
      <c r="WN232" s="25"/>
      <c r="WO232" s="25"/>
      <c r="WP232" s="25"/>
      <c r="WQ232" s="25"/>
      <c r="WR232" s="25"/>
      <c r="WS232" s="25"/>
      <c r="WT232" s="25"/>
      <c r="WU232" s="25"/>
      <c r="WV232" s="25"/>
      <c r="WW232" s="25"/>
      <c r="WX232" s="25"/>
      <c r="WY232" s="25"/>
      <c r="WZ232" s="25"/>
      <c r="XA232" s="25"/>
      <c r="XB232" s="25"/>
      <c r="XC232" s="25"/>
      <c r="XD232" s="25"/>
      <c r="XE232" s="25"/>
      <c r="XF232" s="25"/>
      <c r="XG232" s="25"/>
      <c r="XH232" s="25"/>
      <c r="XI232" s="25"/>
      <c r="XJ232" s="25"/>
      <c r="XK232" s="25"/>
      <c r="XL232" s="25"/>
      <c r="XM232" s="25"/>
      <c r="XN232" s="25"/>
      <c r="XO232" s="25"/>
      <c r="XP232" s="25"/>
      <c r="XQ232" s="25"/>
      <c r="XR232" s="25"/>
      <c r="XS232" s="25"/>
      <c r="XT232" s="25"/>
      <c r="XU232" s="25"/>
      <c r="XV232" s="25"/>
      <c r="XW232" s="25"/>
      <c r="XX232" s="25"/>
      <c r="XY232" s="25"/>
      <c r="XZ232" s="25"/>
      <c r="YA232" s="25"/>
      <c r="YB232" s="25"/>
      <c r="YC232" s="25"/>
      <c r="YD232" s="25"/>
      <c r="YE232" s="25"/>
      <c r="YF232" s="25"/>
      <c r="YG232" s="25"/>
      <c r="YH232" s="25"/>
      <c r="YI232" s="25"/>
      <c r="YJ232" s="25"/>
      <c r="YK232" s="25"/>
      <c r="YL232" s="25"/>
      <c r="YM232" s="25"/>
      <c r="YN232" s="25"/>
      <c r="YO232" s="25"/>
      <c r="YP232" s="25"/>
      <c r="YQ232" s="25"/>
      <c r="YR232" s="25"/>
      <c r="YS232" s="25"/>
      <c r="YT232" s="25"/>
      <c r="YU232" s="25"/>
      <c r="YV232" s="25"/>
      <c r="YW232" s="25"/>
      <c r="YX232" s="25"/>
      <c r="YY232" s="25"/>
      <c r="YZ232" s="25"/>
      <c r="ZA232" s="25"/>
      <c r="ZB232" s="25"/>
      <c r="ZC232" s="25"/>
      <c r="ZD232" s="25"/>
      <c r="ZE232" s="25"/>
      <c r="ZF232" s="25"/>
      <c r="ZG232" s="25"/>
      <c r="ZH232" s="25"/>
      <c r="ZI232" s="25"/>
      <c r="ZJ232" s="25"/>
      <c r="ZK232" s="25"/>
      <c r="ZL232" s="25"/>
      <c r="ZM232" s="25"/>
      <c r="ZN232" s="25"/>
      <c r="ZO232" s="25"/>
      <c r="ZP232" s="25"/>
      <c r="ZQ232" s="25"/>
      <c r="ZR232" s="25"/>
      <c r="ZS232" s="25"/>
      <c r="ZT232" s="25"/>
      <c r="ZU232" s="25"/>
      <c r="ZV232" s="25"/>
      <c r="ZW232" s="25"/>
      <c r="ZX232" s="25"/>
      <c r="ZY232" s="25"/>
      <c r="ZZ232" s="25"/>
      <c r="AAA232" s="25"/>
      <c r="AAB232" s="25"/>
      <c r="AAC232" s="25"/>
      <c r="AAD232" s="25"/>
      <c r="AAE232" s="25"/>
      <c r="AAF232" s="25"/>
      <c r="AAG232" s="25"/>
      <c r="AAH232" s="25"/>
      <c r="AAI232" s="25"/>
      <c r="AAJ232" s="25"/>
      <c r="AAK232" s="25"/>
      <c r="AAL232" s="25"/>
      <c r="AAM232" s="25"/>
      <c r="AAN232" s="25"/>
      <c r="AAO232" s="25"/>
      <c r="AAP232" s="25"/>
      <c r="AAQ232" s="25"/>
      <c r="AAR232" s="25"/>
      <c r="AAS232" s="25"/>
      <c r="AAT232" s="25"/>
      <c r="AAU232" s="25"/>
      <c r="AAV232" s="25"/>
      <c r="AAW232" s="25"/>
      <c r="AAX232" s="25"/>
      <c r="AAY232" s="25"/>
      <c r="AAZ232" s="25"/>
      <c r="ABA232" s="25"/>
      <c r="ABB232" s="25"/>
      <c r="ABC232" s="25"/>
      <c r="ABD232" s="25"/>
      <c r="ABE232" s="25"/>
      <c r="ABF232" s="25"/>
      <c r="ABG232" s="25"/>
      <c r="ABH232" s="25"/>
      <c r="ABI232" s="25"/>
      <c r="ABJ232" s="25"/>
      <c r="ABK232" s="25"/>
      <c r="ABL232" s="25"/>
      <c r="ABM232" s="25"/>
      <c r="ABN232" s="25"/>
      <c r="ABO232" s="25"/>
      <c r="ABP232" s="25"/>
      <c r="ABQ232" s="25"/>
      <c r="ABR232" s="25"/>
      <c r="ABS232" s="25"/>
      <c r="ABT232" s="25"/>
      <c r="ABU232" s="25"/>
      <c r="ABV232" s="25"/>
      <c r="ABW232" s="25"/>
      <c r="ABX232" s="25"/>
      <c r="ABY232" s="25"/>
      <c r="ABZ232" s="25"/>
      <c r="ACA232" s="25"/>
      <c r="ACB232" s="25"/>
      <c r="ACC232" s="25"/>
      <c r="ACD232" s="25"/>
      <c r="ACE232" s="25"/>
      <c r="ACF232" s="25"/>
      <c r="ACG232" s="25"/>
      <c r="ACH232" s="25"/>
      <c r="ACI232" s="25"/>
      <c r="ACJ232" s="25"/>
      <c r="ACK232" s="25"/>
      <c r="ACL232" s="25"/>
      <c r="ACM232" s="25"/>
      <c r="ACN232" s="25"/>
      <c r="ACO232" s="25"/>
      <c r="ACP232" s="25"/>
      <c r="ACQ232" s="25"/>
      <c r="ACR232" s="25"/>
      <c r="ACS232" s="25"/>
      <c r="ACT232" s="25"/>
      <c r="ACU232" s="25"/>
      <c r="ACV232" s="25"/>
      <c r="ACW232" s="25"/>
      <c r="ACX232" s="25"/>
      <c r="ACY232" s="25"/>
      <c r="ACZ232" s="25"/>
      <c r="ADA232" s="25"/>
      <c r="ADB232" s="25"/>
      <c r="ADC232" s="25"/>
      <c r="ADD232" s="25"/>
      <c r="ADE232" s="25"/>
      <c r="ADF232" s="25"/>
      <c r="ADG232" s="25"/>
      <c r="ADH232" s="25"/>
      <c r="ADI232" s="25"/>
      <c r="ADJ232" s="25"/>
      <c r="ADK232" s="25"/>
      <c r="ADL232" s="25"/>
      <c r="ADM232" s="25"/>
      <c r="ADN232" s="25"/>
      <c r="ADO232" s="25"/>
      <c r="ADP232" s="25"/>
      <c r="ADQ232" s="25"/>
      <c r="ADR232" s="25"/>
      <c r="ADS232" s="25"/>
      <c r="ADT232" s="25"/>
      <c r="ADU232" s="25"/>
      <c r="ADV232" s="25"/>
      <c r="ADW232" s="25"/>
      <c r="ADX232" s="25"/>
      <c r="ADY232" s="25"/>
      <c r="ADZ232" s="25"/>
      <c r="AEA232" s="25"/>
      <c r="AEB232" s="25"/>
      <c r="AEC232" s="25"/>
      <c r="AED232" s="25"/>
      <c r="AEE232" s="25"/>
      <c r="AEF232" s="25"/>
      <c r="AEG232" s="25"/>
      <c r="AEH232" s="25"/>
      <c r="AEI232" s="25"/>
      <c r="AEJ232" s="25"/>
      <c r="AEK232" s="25"/>
      <c r="AEL232" s="25"/>
      <c r="AEM232" s="25"/>
      <c r="AEN232" s="25"/>
      <c r="AEO232" s="25"/>
      <c r="AEP232" s="25"/>
      <c r="AEQ232" s="25"/>
      <c r="AER232" s="25"/>
      <c r="AES232" s="25"/>
      <c r="AET232" s="25"/>
      <c r="AEU232" s="25"/>
      <c r="AEV232" s="25"/>
      <c r="AEW232" s="25"/>
      <c r="AEX232" s="25"/>
      <c r="AEY232" s="25"/>
      <c r="AEZ232" s="25"/>
      <c r="AFA232" s="25"/>
      <c r="AFB232" s="25"/>
      <c r="AFC232" s="25"/>
      <c r="AFD232" s="25"/>
      <c r="AFE232" s="25"/>
      <c r="AFF232" s="25"/>
      <c r="AFG232" s="25"/>
      <c r="AFH232" s="25"/>
    </row>
    <row r="233" spans="1:840" ht="18" customHeight="1" x14ac:dyDescent="0.2">
      <c r="A233" s="17">
        <v>3239</v>
      </c>
      <c r="B233" s="55" t="s">
        <v>70</v>
      </c>
      <c r="C233" s="132">
        <v>3000</v>
      </c>
      <c r="D233" s="132">
        <v>0</v>
      </c>
      <c r="E233" s="132">
        <v>0</v>
      </c>
      <c r="F233" s="134">
        <v>0</v>
      </c>
      <c r="G233" s="133">
        <v>0</v>
      </c>
      <c r="H233" s="133">
        <v>0</v>
      </c>
      <c r="I233" s="134">
        <v>0</v>
      </c>
      <c r="J233" s="134"/>
      <c r="K233" s="134"/>
    </row>
    <row r="234" spans="1:840" ht="32.25" customHeight="1" x14ac:dyDescent="0.25">
      <c r="A234" s="20"/>
      <c r="B234" s="91" t="s">
        <v>127</v>
      </c>
      <c r="C234" s="129">
        <f t="shared" ref="C234:I236" si="150">SUM(C235)</f>
        <v>900</v>
      </c>
      <c r="D234" s="129">
        <f t="shared" si="150"/>
        <v>0</v>
      </c>
      <c r="E234" s="129">
        <f t="shared" si="150"/>
        <v>0</v>
      </c>
      <c r="F234" s="129">
        <f t="shared" si="150"/>
        <v>0</v>
      </c>
      <c r="G234" s="129">
        <f t="shared" si="150"/>
        <v>0</v>
      </c>
      <c r="H234" s="129">
        <f t="shared" si="150"/>
        <v>0</v>
      </c>
      <c r="I234" s="129">
        <f t="shared" si="150"/>
        <v>0</v>
      </c>
      <c r="J234" s="138">
        <v>0</v>
      </c>
      <c r="K234" s="138">
        <v>0</v>
      </c>
    </row>
    <row r="235" spans="1:840" ht="18" customHeight="1" x14ac:dyDescent="0.2">
      <c r="A235" s="18">
        <v>32</v>
      </c>
      <c r="B235" s="56" t="s">
        <v>91</v>
      </c>
      <c r="C235" s="130">
        <f t="shared" ref="C235" si="151">SUM(C236,C238)</f>
        <v>900</v>
      </c>
      <c r="D235" s="130">
        <f>SUM(D236,D238)</f>
        <v>0</v>
      </c>
      <c r="E235" s="130">
        <f t="shared" ref="E235:I235" si="152">SUM(E236,E238)</f>
        <v>0</v>
      </c>
      <c r="F235" s="130">
        <f t="shared" si="152"/>
        <v>0</v>
      </c>
      <c r="G235" s="130">
        <f t="shared" si="152"/>
        <v>0</v>
      </c>
      <c r="H235" s="130">
        <f t="shared" si="152"/>
        <v>0</v>
      </c>
      <c r="I235" s="130">
        <f t="shared" si="152"/>
        <v>0</v>
      </c>
      <c r="J235" s="139">
        <v>0</v>
      </c>
      <c r="K235" s="139">
        <v>0</v>
      </c>
    </row>
    <row r="236" spans="1:840" s="4" customFormat="1" ht="18" customHeight="1" x14ac:dyDescent="0.2">
      <c r="A236" s="19">
        <v>322</v>
      </c>
      <c r="B236" s="54" t="s">
        <v>61</v>
      </c>
      <c r="C236" s="131">
        <f t="shared" si="150"/>
        <v>200</v>
      </c>
      <c r="D236" s="131">
        <f t="shared" si="150"/>
        <v>0</v>
      </c>
      <c r="E236" s="131">
        <f t="shared" si="150"/>
        <v>0</v>
      </c>
      <c r="F236" s="131">
        <f t="shared" si="150"/>
        <v>0</v>
      </c>
      <c r="G236" s="131">
        <f t="shared" si="150"/>
        <v>0</v>
      </c>
      <c r="H236" s="131">
        <f t="shared" si="150"/>
        <v>0</v>
      </c>
      <c r="I236" s="131">
        <f t="shared" si="150"/>
        <v>0</v>
      </c>
      <c r="J236" s="140"/>
      <c r="K236" s="140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  <c r="IJ236" s="2"/>
      <c r="IK236" s="2"/>
      <c r="IL236" s="2"/>
      <c r="IM236" s="2"/>
      <c r="IN236" s="2"/>
      <c r="IO236" s="2"/>
      <c r="IP236" s="2"/>
      <c r="IQ236" s="2"/>
      <c r="IR236" s="2"/>
      <c r="IS236" s="2"/>
      <c r="IT236" s="2"/>
      <c r="IU236" s="2"/>
      <c r="IV236" s="2"/>
      <c r="IW236" s="2"/>
      <c r="IX236" s="2"/>
      <c r="IY236" s="2"/>
      <c r="IZ236" s="2"/>
      <c r="JA236" s="2"/>
      <c r="JB236" s="2"/>
      <c r="JC236" s="2"/>
      <c r="JD236" s="2"/>
      <c r="JE236" s="2"/>
      <c r="JF236" s="2"/>
      <c r="JG236" s="2"/>
      <c r="JH236" s="2"/>
      <c r="JI236" s="2"/>
      <c r="JJ236" s="2"/>
      <c r="JK236" s="2"/>
      <c r="JL236" s="2"/>
      <c r="JM236" s="2"/>
      <c r="JN236" s="2"/>
      <c r="JO236" s="2"/>
      <c r="JP236" s="2"/>
      <c r="JQ236" s="2"/>
      <c r="JR236" s="2"/>
      <c r="JS236" s="2"/>
      <c r="JT236" s="2"/>
      <c r="JU236" s="2"/>
      <c r="JV236" s="2"/>
      <c r="JW236" s="2"/>
      <c r="JX236" s="2"/>
      <c r="JY236" s="2"/>
      <c r="JZ236" s="2"/>
      <c r="KA236" s="2"/>
      <c r="KB236" s="2"/>
      <c r="KC236" s="2"/>
      <c r="KD236" s="2"/>
      <c r="KE236" s="2"/>
      <c r="KF236" s="2"/>
      <c r="KG236" s="2"/>
      <c r="KH236" s="2"/>
      <c r="KI236" s="2"/>
      <c r="KJ236" s="2"/>
      <c r="KK236" s="2"/>
      <c r="KL236" s="2"/>
      <c r="KM236" s="2"/>
      <c r="KN236" s="2"/>
      <c r="KO236" s="2"/>
      <c r="KP236" s="2"/>
      <c r="KQ236" s="2"/>
      <c r="KR236" s="2"/>
      <c r="KS236" s="2"/>
      <c r="KT236" s="2"/>
      <c r="KU236" s="2"/>
      <c r="KV236" s="2"/>
      <c r="KW236" s="2"/>
      <c r="KX236" s="2"/>
      <c r="KY236" s="2"/>
      <c r="KZ236" s="2"/>
      <c r="LA236" s="2"/>
      <c r="LB236" s="2"/>
      <c r="LC236" s="2"/>
      <c r="LD236" s="2"/>
      <c r="LE236" s="2"/>
      <c r="LF236" s="2"/>
      <c r="LG236" s="2"/>
      <c r="LH236" s="2"/>
      <c r="LI236" s="2"/>
      <c r="LJ236" s="2"/>
      <c r="LK236" s="2"/>
      <c r="LL236" s="2"/>
      <c r="LM236" s="2"/>
      <c r="LN236" s="2"/>
      <c r="LO236" s="2"/>
      <c r="LP236" s="2"/>
      <c r="LQ236" s="2"/>
      <c r="LR236" s="2"/>
      <c r="LS236" s="2"/>
      <c r="LT236" s="2"/>
      <c r="LU236" s="2"/>
      <c r="LV236" s="2"/>
      <c r="LW236" s="2"/>
      <c r="LX236" s="2"/>
      <c r="LY236" s="2"/>
      <c r="LZ236" s="2"/>
      <c r="MA236" s="2"/>
      <c r="MB236" s="2"/>
      <c r="MC236" s="2"/>
      <c r="MD236" s="2"/>
      <c r="ME236" s="2"/>
      <c r="MF236" s="2"/>
      <c r="MG236" s="2"/>
      <c r="MH236" s="2"/>
      <c r="MI236" s="2"/>
      <c r="MJ236" s="2"/>
      <c r="MK236" s="2"/>
      <c r="ML236" s="2"/>
      <c r="MM236" s="2"/>
      <c r="MN236" s="2"/>
      <c r="MO236" s="2"/>
      <c r="MP236" s="2"/>
      <c r="MQ236" s="2"/>
      <c r="MR236" s="2"/>
      <c r="MS236" s="2"/>
      <c r="MT236" s="2"/>
      <c r="MU236" s="2"/>
      <c r="MV236" s="2"/>
      <c r="MW236" s="2"/>
      <c r="MX236" s="2"/>
      <c r="MY236" s="2"/>
      <c r="MZ236" s="2"/>
      <c r="NA236" s="2"/>
      <c r="NB236" s="2"/>
      <c r="NC236" s="2"/>
      <c r="ND236" s="2"/>
      <c r="NE236" s="2"/>
      <c r="NF236" s="2"/>
      <c r="NG236" s="2"/>
      <c r="NH236" s="2"/>
      <c r="NI236" s="2"/>
      <c r="NJ236" s="2"/>
      <c r="NK236" s="2"/>
      <c r="NL236" s="2"/>
      <c r="NM236" s="2"/>
      <c r="NN236" s="2"/>
      <c r="NO236" s="2"/>
      <c r="NP236" s="2"/>
      <c r="NQ236" s="2"/>
      <c r="NR236" s="2"/>
      <c r="NS236" s="2"/>
      <c r="NT236" s="2"/>
      <c r="NU236" s="2"/>
      <c r="NV236" s="2"/>
      <c r="NW236" s="2"/>
      <c r="NX236" s="2"/>
      <c r="NY236" s="2"/>
      <c r="NZ236" s="2"/>
      <c r="OA236" s="2"/>
      <c r="OB236" s="2"/>
      <c r="OC236" s="2"/>
      <c r="OD236" s="2"/>
      <c r="OE236" s="2"/>
      <c r="OF236" s="2"/>
      <c r="OG236" s="2"/>
      <c r="OH236" s="2"/>
      <c r="OI236" s="2"/>
      <c r="OJ236" s="2"/>
      <c r="OK236" s="2"/>
      <c r="OL236" s="2"/>
      <c r="OM236" s="2"/>
      <c r="ON236" s="2"/>
      <c r="OO236" s="2"/>
      <c r="OP236" s="2"/>
      <c r="OQ236" s="2"/>
      <c r="OR236" s="2"/>
      <c r="OS236" s="2"/>
      <c r="OT236" s="2"/>
      <c r="OU236" s="2"/>
      <c r="OV236" s="2"/>
      <c r="OW236" s="2"/>
      <c r="OX236" s="2"/>
      <c r="OY236" s="2"/>
      <c r="OZ236" s="2"/>
      <c r="PA236" s="2"/>
      <c r="PB236" s="2"/>
      <c r="PC236" s="2"/>
      <c r="PD236" s="2"/>
      <c r="PE236" s="2"/>
      <c r="PF236" s="2"/>
      <c r="PG236" s="2"/>
      <c r="PH236" s="2"/>
      <c r="PI236" s="2"/>
      <c r="PJ236" s="2"/>
      <c r="PK236" s="2"/>
      <c r="PL236" s="2"/>
      <c r="PM236" s="2"/>
      <c r="PN236" s="2"/>
      <c r="PO236" s="2"/>
      <c r="PP236" s="2"/>
      <c r="PQ236" s="2"/>
      <c r="PR236" s="2"/>
      <c r="PS236" s="2"/>
      <c r="PT236" s="2"/>
      <c r="PU236" s="2"/>
      <c r="PV236" s="2"/>
      <c r="PW236" s="2"/>
      <c r="PX236" s="2"/>
      <c r="PY236" s="2"/>
      <c r="PZ236" s="2"/>
      <c r="QA236" s="2"/>
      <c r="QB236" s="2"/>
      <c r="QC236" s="2"/>
      <c r="QD236" s="2"/>
      <c r="QE236" s="2"/>
      <c r="QF236" s="2"/>
      <c r="QG236" s="2"/>
      <c r="QH236" s="2"/>
      <c r="QI236" s="2"/>
      <c r="QJ236" s="2"/>
      <c r="QK236" s="2"/>
      <c r="QL236" s="2"/>
      <c r="QM236" s="2"/>
      <c r="QN236" s="2"/>
      <c r="QO236" s="2"/>
      <c r="QP236" s="2"/>
      <c r="QQ236" s="2"/>
      <c r="QR236" s="2"/>
      <c r="QS236" s="2"/>
      <c r="QT236" s="2"/>
      <c r="QU236" s="2"/>
      <c r="QV236" s="2"/>
      <c r="QW236" s="2"/>
      <c r="QX236" s="2"/>
      <c r="QY236" s="2"/>
      <c r="QZ236" s="2"/>
      <c r="RA236" s="2"/>
      <c r="RB236" s="2"/>
      <c r="RC236" s="2"/>
      <c r="RD236" s="2"/>
      <c r="RE236" s="2"/>
      <c r="RF236" s="2"/>
      <c r="RG236" s="2"/>
      <c r="RH236" s="2"/>
      <c r="RI236" s="2"/>
      <c r="RJ236" s="2"/>
      <c r="RK236" s="2"/>
      <c r="RL236" s="2"/>
      <c r="RM236" s="2"/>
      <c r="RN236" s="2"/>
      <c r="RO236" s="2"/>
      <c r="RP236" s="2"/>
      <c r="RQ236" s="2"/>
      <c r="RR236" s="2"/>
      <c r="RS236" s="2"/>
      <c r="RT236" s="2"/>
      <c r="RU236" s="2"/>
      <c r="RV236" s="2"/>
      <c r="RW236" s="2"/>
      <c r="RX236" s="2"/>
      <c r="RY236" s="2"/>
      <c r="RZ236" s="2"/>
      <c r="SA236" s="2"/>
      <c r="SB236" s="2"/>
      <c r="SC236" s="2"/>
      <c r="SD236" s="2"/>
      <c r="SE236" s="2"/>
      <c r="SF236" s="2"/>
      <c r="SG236" s="2"/>
      <c r="SH236" s="2"/>
      <c r="SI236" s="2"/>
      <c r="SJ236" s="2"/>
      <c r="SK236" s="2"/>
      <c r="SL236" s="2"/>
      <c r="SM236" s="2"/>
      <c r="SN236" s="2"/>
      <c r="SO236" s="2"/>
      <c r="SP236" s="2"/>
      <c r="SQ236" s="2"/>
      <c r="SR236" s="2"/>
      <c r="SS236" s="2"/>
      <c r="ST236" s="2"/>
      <c r="SU236" s="2"/>
      <c r="SV236" s="2"/>
      <c r="SW236" s="2"/>
      <c r="SX236" s="2"/>
      <c r="SY236" s="2"/>
      <c r="SZ236" s="2"/>
      <c r="TA236" s="2"/>
      <c r="TB236" s="2"/>
      <c r="TC236" s="2"/>
      <c r="TD236" s="2"/>
      <c r="TE236" s="2"/>
      <c r="TF236" s="2"/>
      <c r="TG236" s="2"/>
      <c r="TH236" s="2"/>
      <c r="TI236" s="2"/>
      <c r="TJ236" s="2"/>
      <c r="TK236" s="2"/>
      <c r="TL236" s="2"/>
      <c r="TM236" s="2"/>
      <c r="TN236" s="2"/>
      <c r="TO236" s="2"/>
      <c r="TP236" s="2"/>
      <c r="TQ236" s="2"/>
      <c r="TR236" s="2"/>
      <c r="TS236" s="2"/>
      <c r="TT236" s="2"/>
      <c r="TU236" s="2"/>
      <c r="TV236" s="2"/>
      <c r="TW236" s="2"/>
      <c r="TX236" s="2"/>
      <c r="TY236" s="2"/>
      <c r="TZ236" s="2"/>
      <c r="UA236" s="2"/>
      <c r="UB236" s="2"/>
      <c r="UC236" s="2"/>
      <c r="UD236" s="2"/>
      <c r="UE236" s="2"/>
      <c r="UF236" s="2"/>
      <c r="UG236" s="2"/>
      <c r="UH236" s="2"/>
      <c r="UI236" s="2"/>
      <c r="UJ236" s="2"/>
      <c r="UK236" s="2"/>
      <c r="UL236" s="2"/>
      <c r="UM236" s="2"/>
      <c r="UN236" s="2"/>
      <c r="UO236" s="2"/>
      <c r="UP236" s="2"/>
      <c r="UQ236" s="2"/>
      <c r="UR236" s="2"/>
      <c r="US236" s="2"/>
      <c r="UT236" s="2"/>
      <c r="UU236" s="2"/>
      <c r="UV236" s="2"/>
      <c r="UW236" s="2"/>
      <c r="UX236" s="2"/>
      <c r="UY236" s="2"/>
      <c r="UZ236" s="2"/>
      <c r="VA236" s="2"/>
      <c r="VB236" s="2"/>
      <c r="VC236" s="2"/>
      <c r="VD236" s="2"/>
      <c r="VE236" s="2"/>
      <c r="VF236" s="2"/>
      <c r="VG236" s="2"/>
      <c r="VH236" s="2"/>
      <c r="VI236" s="2"/>
      <c r="VJ236" s="2"/>
      <c r="VK236" s="2"/>
      <c r="VL236" s="2"/>
      <c r="VM236" s="2"/>
      <c r="VN236" s="2"/>
      <c r="VO236" s="2"/>
      <c r="VP236" s="2"/>
      <c r="VQ236" s="2"/>
      <c r="VR236" s="2"/>
      <c r="VS236" s="2"/>
      <c r="VT236" s="2"/>
      <c r="VU236" s="2"/>
      <c r="VV236" s="2"/>
      <c r="VW236" s="2"/>
      <c r="VX236" s="2"/>
      <c r="VY236" s="2"/>
      <c r="VZ236" s="2"/>
      <c r="WA236" s="2"/>
      <c r="WB236" s="2"/>
      <c r="WC236" s="2"/>
      <c r="WD236" s="2"/>
      <c r="WE236" s="2"/>
      <c r="WF236" s="2"/>
      <c r="WG236" s="2"/>
      <c r="WH236" s="2"/>
      <c r="WI236" s="2"/>
      <c r="WJ236" s="2"/>
      <c r="WK236" s="2"/>
      <c r="WL236" s="2"/>
      <c r="WM236" s="2"/>
      <c r="WN236" s="2"/>
      <c r="WO236" s="2"/>
      <c r="WP236" s="2"/>
      <c r="WQ236" s="2"/>
      <c r="WR236" s="2"/>
      <c r="WS236" s="2"/>
      <c r="WT236" s="2"/>
      <c r="WU236" s="2"/>
      <c r="WV236" s="2"/>
      <c r="WW236" s="2"/>
      <c r="WX236" s="2"/>
      <c r="WY236" s="2"/>
      <c r="WZ236" s="2"/>
      <c r="XA236" s="2"/>
      <c r="XB236" s="2"/>
      <c r="XC236" s="2"/>
      <c r="XD236" s="2"/>
      <c r="XE236" s="2"/>
      <c r="XF236" s="2"/>
      <c r="XG236" s="2"/>
      <c r="XH236" s="2"/>
      <c r="XI236" s="2"/>
      <c r="XJ236" s="2"/>
      <c r="XK236" s="2"/>
      <c r="XL236" s="2"/>
      <c r="XM236" s="2"/>
      <c r="XN236" s="2"/>
      <c r="XO236" s="2"/>
      <c r="XP236" s="2"/>
      <c r="XQ236" s="2"/>
      <c r="XR236" s="2"/>
      <c r="XS236" s="2"/>
      <c r="XT236" s="2"/>
      <c r="XU236" s="2"/>
      <c r="XV236" s="2"/>
      <c r="XW236" s="2"/>
      <c r="XX236" s="2"/>
      <c r="XY236" s="2"/>
      <c r="XZ236" s="2"/>
      <c r="YA236" s="2"/>
      <c r="YB236" s="2"/>
      <c r="YC236" s="2"/>
      <c r="YD236" s="2"/>
      <c r="YE236" s="2"/>
      <c r="YF236" s="2"/>
      <c r="YG236" s="2"/>
      <c r="YH236" s="2"/>
      <c r="YI236" s="2"/>
      <c r="YJ236" s="2"/>
      <c r="YK236" s="2"/>
      <c r="YL236" s="2"/>
      <c r="YM236" s="2"/>
      <c r="YN236" s="2"/>
      <c r="YO236" s="2"/>
      <c r="YP236" s="2"/>
      <c r="YQ236" s="2"/>
      <c r="YR236" s="2"/>
      <c r="YS236" s="2"/>
      <c r="YT236" s="2"/>
      <c r="YU236" s="2"/>
      <c r="YV236" s="2"/>
      <c r="YW236" s="2"/>
      <c r="YX236" s="2"/>
      <c r="YY236" s="2"/>
      <c r="YZ236" s="2"/>
      <c r="ZA236" s="2"/>
      <c r="ZB236" s="2"/>
      <c r="ZC236" s="2"/>
      <c r="ZD236" s="2"/>
      <c r="ZE236" s="2"/>
      <c r="ZF236" s="2"/>
      <c r="ZG236" s="2"/>
      <c r="ZH236" s="2"/>
      <c r="ZI236" s="2"/>
      <c r="ZJ236" s="2"/>
      <c r="ZK236" s="2"/>
      <c r="ZL236" s="2"/>
      <c r="ZM236" s="2"/>
      <c r="ZN236" s="2"/>
      <c r="ZO236" s="2"/>
      <c r="ZP236" s="2"/>
      <c r="ZQ236" s="2"/>
      <c r="ZR236" s="2"/>
      <c r="ZS236" s="2"/>
      <c r="ZT236" s="2"/>
      <c r="ZU236" s="2"/>
      <c r="ZV236" s="2"/>
      <c r="ZW236" s="2"/>
      <c r="ZX236" s="2"/>
      <c r="ZY236" s="2"/>
      <c r="ZZ236" s="2"/>
      <c r="AAA236" s="2"/>
      <c r="AAB236" s="2"/>
      <c r="AAC236" s="2"/>
      <c r="AAD236" s="2"/>
      <c r="AAE236" s="2"/>
      <c r="AAF236" s="2"/>
      <c r="AAG236" s="2"/>
      <c r="AAH236" s="2"/>
      <c r="AAI236" s="2"/>
      <c r="AAJ236" s="2"/>
      <c r="AAK236" s="2"/>
      <c r="AAL236" s="2"/>
      <c r="AAM236" s="2"/>
      <c r="AAN236" s="2"/>
      <c r="AAO236" s="2"/>
      <c r="AAP236" s="2"/>
      <c r="AAQ236" s="2"/>
      <c r="AAR236" s="2"/>
      <c r="AAS236" s="2"/>
      <c r="AAT236" s="2"/>
      <c r="AAU236" s="2"/>
      <c r="AAV236" s="2"/>
      <c r="AAW236" s="2"/>
      <c r="AAX236" s="2"/>
      <c r="AAY236" s="2"/>
      <c r="AAZ236" s="2"/>
      <c r="ABA236" s="2"/>
      <c r="ABB236" s="2"/>
      <c r="ABC236" s="2"/>
      <c r="ABD236" s="2"/>
      <c r="ABE236" s="2"/>
      <c r="ABF236" s="2"/>
      <c r="ABG236" s="2"/>
      <c r="ABH236" s="2"/>
      <c r="ABI236" s="2"/>
      <c r="ABJ236" s="2"/>
      <c r="ABK236" s="2"/>
      <c r="ABL236" s="2"/>
      <c r="ABM236" s="2"/>
      <c r="ABN236" s="2"/>
      <c r="ABO236" s="2"/>
      <c r="ABP236" s="2"/>
      <c r="ABQ236" s="2"/>
      <c r="ABR236" s="2"/>
      <c r="ABS236" s="2"/>
      <c r="ABT236" s="2"/>
      <c r="ABU236" s="2"/>
      <c r="ABV236" s="2"/>
      <c r="ABW236" s="2"/>
      <c r="ABX236" s="2"/>
      <c r="ABY236" s="2"/>
      <c r="ABZ236" s="2"/>
      <c r="ACA236" s="2"/>
      <c r="ACB236" s="2"/>
      <c r="ACC236" s="2"/>
      <c r="ACD236" s="2"/>
      <c r="ACE236" s="2"/>
      <c r="ACF236" s="2"/>
      <c r="ACG236" s="2"/>
      <c r="ACH236" s="2"/>
      <c r="ACI236" s="2"/>
      <c r="ACJ236" s="2"/>
      <c r="ACK236" s="2"/>
      <c r="ACL236" s="2"/>
      <c r="ACM236" s="2"/>
      <c r="ACN236" s="2"/>
      <c r="ACO236" s="2"/>
      <c r="ACP236" s="2"/>
      <c r="ACQ236" s="2"/>
      <c r="ACR236" s="2"/>
      <c r="ACS236" s="2"/>
      <c r="ACT236" s="2"/>
      <c r="ACU236" s="2"/>
      <c r="ACV236" s="2"/>
      <c r="ACW236" s="2"/>
      <c r="ACX236" s="2"/>
      <c r="ACY236" s="2"/>
      <c r="ACZ236" s="2"/>
      <c r="ADA236" s="2"/>
      <c r="ADB236" s="2"/>
      <c r="ADC236" s="2"/>
      <c r="ADD236" s="2"/>
      <c r="ADE236" s="2"/>
      <c r="ADF236" s="2"/>
      <c r="ADG236" s="2"/>
      <c r="ADH236" s="2"/>
      <c r="ADI236" s="2"/>
      <c r="ADJ236" s="2"/>
      <c r="ADK236" s="2"/>
      <c r="ADL236" s="2"/>
      <c r="ADM236" s="2"/>
      <c r="ADN236" s="2"/>
      <c r="ADO236" s="2"/>
      <c r="ADP236" s="2"/>
      <c r="ADQ236" s="2"/>
      <c r="ADR236" s="2"/>
      <c r="ADS236" s="2"/>
      <c r="ADT236" s="2"/>
      <c r="ADU236" s="2"/>
      <c r="ADV236" s="2"/>
      <c r="ADW236" s="2"/>
      <c r="ADX236" s="2"/>
      <c r="ADY236" s="2"/>
      <c r="ADZ236" s="2"/>
      <c r="AEA236" s="2"/>
      <c r="AEB236" s="2"/>
      <c r="AEC236" s="2"/>
      <c r="AED236" s="2"/>
      <c r="AEE236" s="2"/>
      <c r="AEF236" s="2"/>
      <c r="AEG236" s="2"/>
      <c r="AEH236" s="2"/>
      <c r="AEI236" s="2"/>
      <c r="AEJ236" s="2"/>
      <c r="AEK236" s="2"/>
      <c r="AEL236" s="2"/>
      <c r="AEM236" s="2"/>
      <c r="AEN236" s="2"/>
      <c r="AEO236" s="2"/>
      <c r="AEP236" s="2"/>
      <c r="AEQ236" s="2"/>
      <c r="AER236" s="2"/>
      <c r="AES236" s="2"/>
      <c r="AET236" s="2"/>
      <c r="AEU236" s="2"/>
      <c r="AEV236" s="2"/>
      <c r="AEW236" s="2"/>
      <c r="AEX236" s="2"/>
      <c r="AEY236" s="2"/>
      <c r="AEZ236" s="2"/>
      <c r="AFA236" s="2"/>
      <c r="AFB236" s="2"/>
      <c r="AFC236" s="2"/>
      <c r="AFD236" s="2"/>
      <c r="AFE236" s="2"/>
      <c r="AFF236" s="2"/>
      <c r="AFG236" s="2"/>
      <c r="AFH236" s="2"/>
    </row>
    <row r="237" spans="1:840" ht="17.25" customHeight="1" x14ac:dyDescent="0.2">
      <c r="A237" s="17">
        <v>3221</v>
      </c>
      <c r="B237" s="55" t="s">
        <v>95</v>
      </c>
      <c r="C237" s="132">
        <v>200</v>
      </c>
      <c r="D237" s="132">
        <v>0</v>
      </c>
      <c r="E237" s="132">
        <v>0</v>
      </c>
      <c r="F237" s="134">
        <v>0</v>
      </c>
      <c r="G237" s="133">
        <v>0</v>
      </c>
      <c r="H237" s="133">
        <v>0</v>
      </c>
      <c r="I237" s="134">
        <v>0</v>
      </c>
      <c r="J237" s="134"/>
      <c r="K237" s="134"/>
    </row>
    <row r="238" spans="1:840" s="39" customFormat="1" ht="18.75" customHeight="1" x14ac:dyDescent="0.2">
      <c r="A238" s="19">
        <v>323</v>
      </c>
      <c r="B238" s="54" t="s">
        <v>7</v>
      </c>
      <c r="C238" s="131">
        <f>SUM(C239,C240)</f>
        <v>700</v>
      </c>
      <c r="D238" s="131">
        <f>SUM(D239,D240)</f>
        <v>0</v>
      </c>
      <c r="E238" s="131">
        <f>SUM(E239,E240)</f>
        <v>0</v>
      </c>
      <c r="F238" s="131">
        <f t="shared" ref="F238:I238" si="153">SUM(F239,F240)</f>
        <v>0</v>
      </c>
      <c r="G238" s="131">
        <f t="shared" si="153"/>
        <v>0</v>
      </c>
      <c r="H238" s="131">
        <f t="shared" si="153"/>
        <v>0</v>
      </c>
      <c r="I238" s="131">
        <f t="shared" si="153"/>
        <v>0</v>
      </c>
      <c r="J238" s="140"/>
      <c r="K238" s="140"/>
    </row>
    <row r="239" spans="1:840" s="15" customFormat="1" ht="16.5" customHeight="1" x14ac:dyDescent="0.2">
      <c r="A239" s="17">
        <v>3237</v>
      </c>
      <c r="B239" s="55" t="s">
        <v>30</v>
      </c>
      <c r="C239" s="132">
        <v>300</v>
      </c>
      <c r="D239" s="132">
        <v>0</v>
      </c>
      <c r="E239" s="132">
        <v>0</v>
      </c>
      <c r="F239" s="134">
        <v>0</v>
      </c>
      <c r="G239" s="133">
        <v>0</v>
      </c>
      <c r="H239" s="133">
        <v>0</v>
      </c>
      <c r="I239" s="134">
        <v>0</v>
      </c>
      <c r="J239" s="134"/>
      <c r="K239" s="134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  <c r="EM239" s="25"/>
      <c r="EN239" s="25"/>
      <c r="EO239" s="25"/>
      <c r="EP239" s="25"/>
      <c r="EQ239" s="25"/>
      <c r="ER239" s="25"/>
      <c r="ES239" s="25"/>
      <c r="ET239" s="25"/>
      <c r="EU239" s="25"/>
      <c r="EV239" s="25"/>
      <c r="EW239" s="25"/>
      <c r="EX239" s="25"/>
      <c r="EY239" s="25"/>
      <c r="EZ239" s="25"/>
      <c r="FA239" s="25"/>
      <c r="FB239" s="25"/>
      <c r="FC239" s="25"/>
      <c r="FD239" s="25"/>
      <c r="FE239" s="25"/>
      <c r="FF239" s="25"/>
      <c r="FG239" s="25"/>
      <c r="FH239" s="25"/>
      <c r="FI239" s="25"/>
      <c r="FJ239" s="25"/>
      <c r="FK239" s="25"/>
      <c r="FL239" s="25"/>
      <c r="FM239" s="25"/>
      <c r="FN239" s="25"/>
      <c r="FO239" s="25"/>
      <c r="FP239" s="25"/>
      <c r="FQ239" s="25"/>
      <c r="FR239" s="25"/>
      <c r="FS239" s="25"/>
      <c r="FT239" s="25"/>
      <c r="FU239" s="25"/>
      <c r="FV239" s="25"/>
      <c r="FW239" s="25"/>
      <c r="FX239" s="25"/>
      <c r="FY239" s="25"/>
      <c r="FZ239" s="25"/>
      <c r="GA239" s="25"/>
      <c r="GB239" s="25"/>
      <c r="GC239" s="25"/>
      <c r="GD239" s="25"/>
      <c r="GE239" s="25"/>
      <c r="GF239" s="25"/>
      <c r="GG239" s="25"/>
      <c r="GH239" s="25"/>
      <c r="GI239" s="25"/>
      <c r="GJ239" s="25"/>
      <c r="GK239" s="25"/>
      <c r="GL239" s="25"/>
      <c r="GM239" s="25"/>
      <c r="GN239" s="25"/>
      <c r="GO239" s="25"/>
      <c r="GP239" s="25"/>
      <c r="GQ239" s="25"/>
      <c r="GR239" s="25"/>
      <c r="GS239" s="25"/>
      <c r="GT239" s="25"/>
      <c r="GU239" s="25"/>
      <c r="GV239" s="25"/>
      <c r="GW239" s="25"/>
      <c r="GX239" s="25"/>
      <c r="GY239" s="25"/>
      <c r="GZ239" s="25"/>
      <c r="HA239" s="25"/>
      <c r="HB239" s="25"/>
      <c r="HC239" s="25"/>
      <c r="HD239" s="25"/>
      <c r="HE239" s="25"/>
      <c r="HF239" s="25"/>
      <c r="HG239" s="25"/>
      <c r="HH239" s="25"/>
      <c r="HI239" s="25"/>
      <c r="HJ239" s="25"/>
      <c r="HK239" s="25"/>
      <c r="HL239" s="25"/>
      <c r="HM239" s="25"/>
      <c r="HN239" s="25"/>
      <c r="HO239" s="25"/>
      <c r="HP239" s="25"/>
      <c r="HQ239" s="25"/>
      <c r="HR239" s="25"/>
      <c r="HS239" s="25"/>
      <c r="HT239" s="25"/>
      <c r="HU239" s="25"/>
      <c r="HV239" s="25"/>
      <c r="HW239" s="25"/>
      <c r="HX239" s="25"/>
      <c r="HY239" s="25"/>
      <c r="HZ239" s="25"/>
      <c r="IA239" s="25"/>
      <c r="IB239" s="25"/>
      <c r="IC239" s="25"/>
      <c r="ID239" s="25"/>
      <c r="IE239" s="25"/>
      <c r="IF239" s="25"/>
      <c r="IG239" s="25"/>
      <c r="IH239" s="25"/>
      <c r="II239" s="25"/>
      <c r="IJ239" s="25"/>
      <c r="IK239" s="25"/>
      <c r="IL239" s="25"/>
      <c r="IM239" s="25"/>
      <c r="IN239" s="25"/>
      <c r="IO239" s="25"/>
      <c r="IP239" s="25"/>
      <c r="IQ239" s="25"/>
      <c r="IR239" s="25"/>
      <c r="IS239" s="25"/>
      <c r="IT239" s="25"/>
      <c r="IU239" s="25"/>
      <c r="IV239" s="25"/>
      <c r="IW239" s="25"/>
      <c r="IX239" s="25"/>
      <c r="IY239" s="25"/>
      <c r="IZ239" s="25"/>
      <c r="JA239" s="25"/>
      <c r="JB239" s="25"/>
      <c r="JC239" s="25"/>
      <c r="JD239" s="25"/>
      <c r="JE239" s="25"/>
      <c r="JF239" s="25"/>
      <c r="JG239" s="25"/>
      <c r="JH239" s="25"/>
      <c r="JI239" s="25"/>
      <c r="JJ239" s="25"/>
      <c r="JK239" s="25"/>
      <c r="JL239" s="25"/>
      <c r="JM239" s="25"/>
      <c r="JN239" s="25"/>
      <c r="JO239" s="25"/>
      <c r="JP239" s="25"/>
      <c r="JQ239" s="25"/>
      <c r="JR239" s="25"/>
      <c r="JS239" s="25"/>
      <c r="JT239" s="25"/>
      <c r="JU239" s="25"/>
      <c r="JV239" s="25"/>
      <c r="JW239" s="25"/>
      <c r="JX239" s="25"/>
      <c r="JY239" s="25"/>
      <c r="JZ239" s="25"/>
      <c r="KA239" s="25"/>
      <c r="KB239" s="25"/>
      <c r="KC239" s="25"/>
      <c r="KD239" s="25"/>
      <c r="KE239" s="25"/>
      <c r="KF239" s="25"/>
      <c r="KG239" s="25"/>
      <c r="KH239" s="25"/>
      <c r="KI239" s="25"/>
      <c r="KJ239" s="25"/>
      <c r="KK239" s="25"/>
      <c r="KL239" s="25"/>
      <c r="KM239" s="25"/>
      <c r="KN239" s="25"/>
      <c r="KO239" s="25"/>
      <c r="KP239" s="25"/>
      <c r="KQ239" s="25"/>
      <c r="KR239" s="25"/>
      <c r="KS239" s="25"/>
      <c r="KT239" s="25"/>
      <c r="KU239" s="25"/>
      <c r="KV239" s="25"/>
      <c r="KW239" s="25"/>
      <c r="KX239" s="25"/>
      <c r="KY239" s="25"/>
      <c r="KZ239" s="25"/>
      <c r="LA239" s="25"/>
      <c r="LB239" s="25"/>
      <c r="LC239" s="25"/>
      <c r="LD239" s="25"/>
      <c r="LE239" s="25"/>
      <c r="LF239" s="25"/>
      <c r="LG239" s="25"/>
      <c r="LH239" s="25"/>
      <c r="LI239" s="25"/>
      <c r="LJ239" s="25"/>
      <c r="LK239" s="25"/>
      <c r="LL239" s="25"/>
      <c r="LM239" s="25"/>
      <c r="LN239" s="25"/>
      <c r="LO239" s="25"/>
      <c r="LP239" s="25"/>
      <c r="LQ239" s="25"/>
      <c r="LR239" s="25"/>
      <c r="LS239" s="25"/>
      <c r="LT239" s="25"/>
      <c r="LU239" s="25"/>
      <c r="LV239" s="25"/>
      <c r="LW239" s="25"/>
      <c r="LX239" s="25"/>
      <c r="LY239" s="25"/>
      <c r="LZ239" s="25"/>
      <c r="MA239" s="25"/>
      <c r="MB239" s="25"/>
      <c r="MC239" s="25"/>
      <c r="MD239" s="25"/>
      <c r="ME239" s="25"/>
      <c r="MF239" s="25"/>
      <c r="MG239" s="25"/>
      <c r="MH239" s="25"/>
      <c r="MI239" s="25"/>
      <c r="MJ239" s="25"/>
      <c r="MK239" s="25"/>
      <c r="ML239" s="25"/>
      <c r="MM239" s="25"/>
      <c r="MN239" s="25"/>
      <c r="MO239" s="25"/>
      <c r="MP239" s="25"/>
      <c r="MQ239" s="25"/>
      <c r="MR239" s="25"/>
      <c r="MS239" s="25"/>
      <c r="MT239" s="25"/>
      <c r="MU239" s="25"/>
      <c r="MV239" s="25"/>
      <c r="MW239" s="25"/>
      <c r="MX239" s="25"/>
      <c r="MY239" s="25"/>
      <c r="MZ239" s="25"/>
      <c r="NA239" s="25"/>
      <c r="NB239" s="25"/>
      <c r="NC239" s="25"/>
      <c r="ND239" s="25"/>
      <c r="NE239" s="25"/>
      <c r="NF239" s="25"/>
      <c r="NG239" s="25"/>
      <c r="NH239" s="25"/>
      <c r="NI239" s="25"/>
      <c r="NJ239" s="25"/>
      <c r="NK239" s="25"/>
      <c r="NL239" s="25"/>
      <c r="NM239" s="25"/>
      <c r="NN239" s="25"/>
      <c r="NO239" s="25"/>
      <c r="NP239" s="25"/>
      <c r="NQ239" s="25"/>
      <c r="NR239" s="25"/>
      <c r="NS239" s="25"/>
      <c r="NT239" s="25"/>
      <c r="NU239" s="25"/>
      <c r="NV239" s="25"/>
      <c r="NW239" s="25"/>
      <c r="NX239" s="25"/>
      <c r="NY239" s="25"/>
      <c r="NZ239" s="25"/>
      <c r="OA239" s="25"/>
      <c r="OB239" s="25"/>
      <c r="OC239" s="25"/>
      <c r="OD239" s="25"/>
      <c r="OE239" s="25"/>
      <c r="OF239" s="25"/>
      <c r="OG239" s="25"/>
      <c r="OH239" s="25"/>
      <c r="OI239" s="25"/>
      <c r="OJ239" s="25"/>
      <c r="OK239" s="25"/>
      <c r="OL239" s="25"/>
      <c r="OM239" s="25"/>
      <c r="ON239" s="25"/>
      <c r="OO239" s="25"/>
      <c r="OP239" s="25"/>
      <c r="OQ239" s="25"/>
      <c r="OR239" s="25"/>
      <c r="OS239" s="25"/>
      <c r="OT239" s="25"/>
      <c r="OU239" s="25"/>
      <c r="OV239" s="25"/>
      <c r="OW239" s="25"/>
      <c r="OX239" s="25"/>
      <c r="OY239" s="25"/>
      <c r="OZ239" s="25"/>
      <c r="PA239" s="25"/>
      <c r="PB239" s="25"/>
      <c r="PC239" s="25"/>
      <c r="PD239" s="25"/>
      <c r="PE239" s="25"/>
      <c r="PF239" s="25"/>
      <c r="PG239" s="25"/>
      <c r="PH239" s="25"/>
      <c r="PI239" s="25"/>
      <c r="PJ239" s="25"/>
      <c r="PK239" s="25"/>
      <c r="PL239" s="25"/>
      <c r="PM239" s="25"/>
      <c r="PN239" s="25"/>
      <c r="PO239" s="25"/>
      <c r="PP239" s="25"/>
      <c r="PQ239" s="25"/>
      <c r="PR239" s="25"/>
      <c r="PS239" s="25"/>
      <c r="PT239" s="25"/>
      <c r="PU239" s="25"/>
      <c r="PV239" s="25"/>
      <c r="PW239" s="25"/>
      <c r="PX239" s="25"/>
      <c r="PY239" s="25"/>
      <c r="PZ239" s="25"/>
      <c r="QA239" s="25"/>
      <c r="QB239" s="25"/>
      <c r="QC239" s="25"/>
      <c r="QD239" s="25"/>
      <c r="QE239" s="25"/>
      <c r="QF239" s="25"/>
      <c r="QG239" s="25"/>
      <c r="QH239" s="25"/>
      <c r="QI239" s="25"/>
      <c r="QJ239" s="25"/>
      <c r="QK239" s="25"/>
      <c r="QL239" s="25"/>
      <c r="QM239" s="25"/>
      <c r="QN239" s="25"/>
      <c r="QO239" s="25"/>
      <c r="QP239" s="25"/>
      <c r="QQ239" s="25"/>
      <c r="QR239" s="25"/>
      <c r="QS239" s="25"/>
      <c r="QT239" s="25"/>
      <c r="QU239" s="25"/>
      <c r="QV239" s="25"/>
      <c r="QW239" s="25"/>
      <c r="QX239" s="25"/>
      <c r="QY239" s="25"/>
      <c r="QZ239" s="25"/>
      <c r="RA239" s="25"/>
      <c r="RB239" s="25"/>
      <c r="RC239" s="25"/>
      <c r="RD239" s="25"/>
      <c r="RE239" s="25"/>
      <c r="RF239" s="25"/>
      <c r="RG239" s="25"/>
      <c r="RH239" s="25"/>
      <c r="RI239" s="25"/>
      <c r="RJ239" s="25"/>
      <c r="RK239" s="25"/>
      <c r="RL239" s="25"/>
      <c r="RM239" s="25"/>
      <c r="RN239" s="25"/>
      <c r="RO239" s="25"/>
      <c r="RP239" s="25"/>
      <c r="RQ239" s="25"/>
      <c r="RR239" s="25"/>
      <c r="RS239" s="25"/>
      <c r="RT239" s="25"/>
      <c r="RU239" s="25"/>
      <c r="RV239" s="25"/>
      <c r="RW239" s="25"/>
      <c r="RX239" s="25"/>
      <c r="RY239" s="25"/>
      <c r="RZ239" s="25"/>
      <c r="SA239" s="25"/>
      <c r="SB239" s="25"/>
      <c r="SC239" s="25"/>
      <c r="SD239" s="25"/>
      <c r="SE239" s="25"/>
      <c r="SF239" s="25"/>
      <c r="SG239" s="25"/>
      <c r="SH239" s="25"/>
      <c r="SI239" s="25"/>
      <c r="SJ239" s="25"/>
      <c r="SK239" s="25"/>
      <c r="SL239" s="25"/>
      <c r="SM239" s="25"/>
      <c r="SN239" s="25"/>
      <c r="SO239" s="25"/>
      <c r="SP239" s="25"/>
      <c r="SQ239" s="25"/>
      <c r="SR239" s="25"/>
      <c r="SS239" s="25"/>
      <c r="ST239" s="25"/>
      <c r="SU239" s="25"/>
      <c r="SV239" s="25"/>
      <c r="SW239" s="25"/>
      <c r="SX239" s="25"/>
      <c r="SY239" s="25"/>
      <c r="SZ239" s="25"/>
      <c r="TA239" s="25"/>
      <c r="TB239" s="25"/>
      <c r="TC239" s="25"/>
      <c r="TD239" s="25"/>
      <c r="TE239" s="25"/>
      <c r="TF239" s="25"/>
      <c r="TG239" s="25"/>
      <c r="TH239" s="25"/>
      <c r="TI239" s="25"/>
      <c r="TJ239" s="25"/>
      <c r="TK239" s="25"/>
      <c r="TL239" s="25"/>
      <c r="TM239" s="25"/>
      <c r="TN239" s="25"/>
      <c r="TO239" s="25"/>
      <c r="TP239" s="25"/>
      <c r="TQ239" s="25"/>
      <c r="TR239" s="25"/>
      <c r="TS239" s="25"/>
      <c r="TT239" s="25"/>
      <c r="TU239" s="25"/>
      <c r="TV239" s="25"/>
      <c r="TW239" s="25"/>
      <c r="TX239" s="25"/>
      <c r="TY239" s="25"/>
      <c r="TZ239" s="25"/>
      <c r="UA239" s="25"/>
      <c r="UB239" s="25"/>
      <c r="UC239" s="25"/>
      <c r="UD239" s="25"/>
      <c r="UE239" s="25"/>
      <c r="UF239" s="25"/>
      <c r="UG239" s="25"/>
      <c r="UH239" s="25"/>
      <c r="UI239" s="25"/>
      <c r="UJ239" s="25"/>
      <c r="UK239" s="25"/>
      <c r="UL239" s="25"/>
      <c r="UM239" s="25"/>
      <c r="UN239" s="25"/>
      <c r="UO239" s="25"/>
      <c r="UP239" s="25"/>
      <c r="UQ239" s="25"/>
      <c r="UR239" s="25"/>
      <c r="US239" s="25"/>
      <c r="UT239" s="25"/>
      <c r="UU239" s="25"/>
      <c r="UV239" s="25"/>
      <c r="UW239" s="25"/>
      <c r="UX239" s="25"/>
      <c r="UY239" s="25"/>
      <c r="UZ239" s="25"/>
      <c r="VA239" s="25"/>
      <c r="VB239" s="25"/>
      <c r="VC239" s="25"/>
      <c r="VD239" s="25"/>
      <c r="VE239" s="25"/>
      <c r="VF239" s="25"/>
      <c r="VG239" s="25"/>
      <c r="VH239" s="25"/>
      <c r="VI239" s="25"/>
      <c r="VJ239" s="25"/>
      <c r="VK239" s="25"/>
      <c r="VL239" s="25"/>
      <c r="VM239" s="25"/>
      <c r="VN239" s="25"/>
      <c r="VO239" s="25"/>
      <c r="VP239" s="25"/>
      <c r="VQ239" s="25"/>
      <c r="VR239" s="25"/>
      <c r="VS239" s="25"/>
      <c r="VT239" s="25"/>
      <c r="VU239" s="25"/>
      <c r="VV239" s="25"/>
      <c r="VW239" s="25"/>
      <c r="VX239" s="25"/>
      <c r="VY239" s="25"/>
      <c r="VZ239" s="25"/>
      <c r="WA239" s="25"/>
      <c r="WB239" s="25"/>
      <c r="WC239" s="25"/>
      <c r="WD239" s="25"/>
      <c r="WE239" s="25"/>
      <c r="WF239" s="25"/>
      <c r="WG239" s="25"/>
      <c r="WH239" s="25"/>
      <c r="WI239" s="25"/>
      <c r="WJ239" s="25"/>
      <c r="WK239" s="25"/>
      <c r="WL239" s="25"/>
      <c r="WM239" s="25"/>
      <c r="WN239" s="25"/>
      <c r="WO239" s="25"/>
      <c r="WP239" s="25"/>
      <c r="WQ239" s="25"/>
      <c r="WR239" s="25"/>
      <c r="WS239" s="25"/>
      <c r="WT239" s="25"/>
      <c r="WU239" s="25"/>
      <c r="WV239" s="25"/>
      <c r="WW239" s="25"/>
      <c r="WX239" s="25"/>
      <c r="WY239" s="25"/>
      <c r="WZ239" s="25"/>
      <c r="XA239" s="25"/>
      <c r="XB239" s="25"/>
      <c r="XC239" s="25"/>
      <c r="XD239" s="25"/>
      <c r="XE239" s="25"/>
      <c r="XF239" s="25"/>
      <c r="XG239" s="25"/>
      <c r="XH239" s="25"/>
      <c r="XI239" s="25"/>
      <c r="XJ239" s="25"/>
      <c r="XK239" s="25"/>
      <c r="XL239" s="25"/>
      <c r="XM239" s="25"/>
      <c r="XN239" s="25"/>
      <c r="XO239" s="25"/>
      <c r="XP239" s="25"/>
      <c r="XQ239" s="25"/>
      <c r="XR239" s="25"/>
      <c r="XS239" s="25"/>
      <c r="XT239" s="25"/>
      <c r="XU239" s="25"/>
      <c r="XV239" s="25"/>
      <c r="XW239" s="25"/>
      <c r="XX239" s="25"/>
      <c r="XY239" s="25"/>
      <c r="XZ239" s="25"/>
      <c r="YA239" s="25"/>
      <c r="YB239" s="25"/>
      <c r="YC239" s="25"/>
      <c r="YD239" s="25"/>
      <c r="YE239" s="25"/>
      <c r="YF239" s="25"/>
      <c r="YG239" s="25"/>
      <c r="YH239" s="25"/>
      <c r="YI239" s="25"/>
      <c r="YJ239" s="25"/>
      <c r="YK239" s="25"/>
      <c r="YL239" s="25"/>
      <c r="YM239" s="25"/>
      <c r="YN239" s="25"/>
      <c r="YO239" s="25"/>
      <c r="YP239" s="25"/>
      <c r="YQ239" s="25"/>
      <c r="YR239" s="25"/>
      <c r="YS239" s="25"/>
      <c r="YT239" s="25"/>
      <c r="YU239" s="25"/>
      <c r="YV239" s="25"/>
      <c r="YW239" s="25"/>
      <c r="YX239" s="25"/>
      <c r="YY239" s="25"/>
      <c r="YZ239" s="25"/>
      <c r="ZA239" s="25"/>
      <c r="ZB239" s="25"/>
      <c r="ZC239" s="25"/>
      <c r="ZD239" s="25"/>
      <c r="ZE239" s="25"/>
      <c r="ZF239" s="25"/>
      <c r="ZG239" s="25"/>
      <c r="ZH239" s="25"/>
      <c r="ZI239" s="25"/>
      <c r="ZJ239" s="25"/>
      <c r="ZK239" s="25"/>
      <c r="ZL239" s="25"/>
      <c r="ZM239" s="25"/>
      <c r="ZN239" s="25"/>
      <c r="ZO239" s="25"/>
      <c r="ZP239" s="25"/>
      <c r="ZQ239" s="25"/>
      <c r="ZR239" s="25"/>
      <c r="ZS239" s="25"/>
      <c r="ZT239" s="25"/>
      <c r="ZU239" s="25"/>
      <c r="ZV239" s="25"/>
      <c r="ZW239" s="25"/>
      <c r="ZX239" s="25"/>
      <c r="ZY239" s="25"/>
      <c r="ZZ239" s="25"/>
      <c r="AAA239" s="25"/>
      <c r="AAB239" s="25"/>
      <c r="AAC239" s="25"/>
      <c r="AAD239" s="25"/>
      <c r="AAE239" s="25"/>
      <c r="AAF239" s="25"/>
      <c r="AAG239" s="25"/>
      <c r="AAH239" s="25"/>
      <c r="AAI239" s="25"/>
      <c r="AAJ239" s="25"/>
      <c r="AAK239" s="25"/>
      <c r="AAL239" s="25"/>
      <c r="AAM239" s="25"/>
      <c r="AAN239" s="25"/>
      <c r="AAO239" s="25"/>
      <c r="AAP239" s="25"/>
      <c r="AAQ239" s="25"/>
      <c r="AAR239" s="25"/>
      <c r="AAS239" s="25"/>
      <c r="AAT239" s="25"/>
      <c r="AAU239" s="25"/>
      <c r="AAV239" s="25"/>
      <c r="AAW239" s="25"/>
      <c r="AAX239" s="25"/>
      <c r="AAY239" s="25"/>
      <c r="AAZ239" s="25"/>
      <c r="ABA239" s="25"/>
      <c r="ABB239" s="25"/>
      <c r="ABC239" s="25"/>
      <c r="ABD239" s="25"/>
      <c r="ABE239" s="25"/>
      <c r="ABF239" s="25"/>
      <c r="ABG239" s="25"/>
      <c r="ABH239" s="25"/>
      <c r="ABI239" s="25"/>
      <c r="ABJ239" s="25"/>
      <c r="ABK239" s="25"/>
      <c r="ABL239" s="25"/>
      <c r="ABM239" s="25"/>
      <c r="ABN239" s="25"/>
      <c r="ABO239" s="25"/>
      <c r="ABP239" s="25"/>
      <c r="ABQ239" s="25"/>
      <c r="ABR239" s="25"/>
      <c r="ABS239" s="25"/>
      <c r="ABT239" s="25"/>
      <c r="ABU239" s="25"/>
      <c r="ABV239" s="25"/>
      <c r="ABW239" s="25"/>
      <c r="ABX239" s="25"/>
      <c r="ABY239" s="25"/>
      <c r="ABZ239" s="25"/>
      <c r="ACA239" s="25"/>
      <c r="ACB239" s="25"/>
      <c r="ACC239" s="25"/>
      <c r="ACD239" s="25"/>
      <c r="ACE239" s="25"/>
      <c r="ACF239" s="25"/>
      <c r="ACG239" s="25"/>
      <c r="ACH239" s="25"/>
      <c r="ACI239" s="25"/>
      <c r="ACJ239" s="25"/>
      <c r="ACK239" s="25"/>
      <c r="ACL239" s="25"/>
      <c r="ACM239" s="25"/>
      <c r="ACN239" s="25"/>
      <c r="ACO239" s="25"/>
      <c r="ACP239" s="25"/>
      <c r="ACQ239" s="25"/>
      <c r="ACR239" s="25"/>
      <c r="ACS239" s="25"/>
      <c r="ACT239" s="25"/>
      <c r="ACU239" s="25"/>
      <c r="ACV239" s="25"/>
      <c r="ACW239" s="25"/>
      <c r="ACX239" s="25"/>
      <c r="ACY239" s="25"/>
      <c r="ACZ239" s="25"/>
      <c r="ADA239" s="25"/>
      <c r="ADB239" s="25"/>
      <c r="ADC239" s="25"/>
      <c r="ADD239" s="25"/>
      <c r="ADE239" s="25"/>
      <c r="ADF239" s="25"/>
      <c r="ADG239" s="25"/>
      <c r="ADH239" s="25"/>
      <c r="ADI239" s="25"/>
      <c r="ADJ239" s="25"/>
      <c r="ADK239" s="25"/>
      <c r="ADL239" s="25"/>
      <c r="ADM239" s="25"/>
      <c r="ADN239" s="25"/>
      <c r="ADO239" s="25"/>
      <c r="ADP239" s="25"/>
      <c r="ADQ239" s="25"/>
      <c r="ADR239" s="25"/>
      <c r="ADS239" s="25"/>
      <c r="ADT239" s="25"/>
      <c r="ADU239" s="25"/>
      <c r="ADV239" s="25"/>
      <c r="ADW239" s="25"/>
      <c r="ADX239" s="25"/>
      <c r="ADY239" s="25"/>
      <c r="ADZ239" s="25"/>
      <c r="AEA239" s="25"/>
      <c r="AEB239" s="25"/>
      <c r="AEC239" s="25"/>
      <c r="AED239" s="25"/>
      <c r="AEE239" s="25"/>
      <c r="AEF239" s="25"/>
      <c r="AEG239" s="25"/>
      <c r="AEH239" s="25"/>
      <c r="AEI239" s="25"/>
      <c r="AEJ239" s="25"/>
      <c r="AEK239" s="25"/>
      <c r="AEL239" s="25"/>
      <c r="AEM239" s="25"/>
      <c r="AEN239" s="25"/>
      <c r="AEO239" s="25"/>
      <c r="AEP239" s="25"/>
      <c r="AEQ239" s="25"/>
      <c r="AER239" s="25"/>
      <c r="AES239" s="25"/>
      <c r="AET239" s="25"/>
      <c r="AEU239" s="25"/>
      <c r="AEV239" s="25"/>
      <c r="AEW239" s="25"/>
      <c r="AEX239" s="25"/>
      <c r="AEY239" s="25"/>
      <c r="AEZ239" s="25"/>
      <c r="AFA239" s="25"/>
      <c r="AFB239" s="25"/>
      <c r="AFC239" s="25"/>
      <c r="AFD239" s="25"/>
      <c r="AFE239" s="25"/>
      <c r="AFF239" s="25"/>
      <c r="AFG239" s="25"/>
      <c r="AFH239" s="25"/>
    </row>
    <row r="240" spans="1:840" ht="18" customHeight="1" x14ac:dyDescent="0.2">
      <c r="A240" s="17">
        <v>3239</v>
      </c>
      <c r="B240" s="55" t="s">
        <v>70</v>
      </c>
      <c r="C240" s="132">
        <v>400</v>
      </c>
      <c r="D240" s="132">
        <v>0</v>
      </c>
      <c r="E240" s="132">
        <v>0</v>
      </c>
      <c r="F240" s="134">
        <v>0</v>
      </c>
      <c r="G240" s="133">
        <v>0</v>
      </c>
      <c r="H240" s="133">
        <v>0</v>
      </c>
      <c r="I240" s="134">
        <v>0</v>
      </c>
      <c r="J240" s="134"/>
      <c r="K240" s="134"/>
    </row>
    <row r="241" spans="1:840" ht="42.75" customHeight="1" x14ac:dyDescent="0.25">
      <c r="A241" s="20"/>
      <c r="B241" s="91" t="s">
        <v>128</v>
      </c>
      <c r="C241" s="129">
        <f t="shared" ref="C241:I243" si="154">SUM(C242)</f>
        <v>1600</v>
      </c>
      <c r="D241" s="129">
        <f t="shared" si="154"/>
        <v>0</v>
      </c>
      <c r="E241" s="129">
        <f t="shared" si="154"/>
        <v>0</v>
      </c>
      <c r="F241" s="129">
        <f t="shared" si="154"/>
        <v>0</v>
      </c>
      <c r="G241" s="129">
        <f t="shared" si="154"/>
        <v>0</v>
      </c>
      <c r="H241" s="129">
        <f t="shared" si="154"/>
        <v>0</v>
      </c>
      <c r="I241" s="129">
        <f t="shared" si="154"/>
        <v>0</v>
      </c>
      <c r="J241" s="138">
        <v>0</v>
      </c>
      <c r="K241" s="138">
        <v>0</v>
      </c>
    </row>
    <row r="242" spans="1:840" ht="18" customHeight="1" x14ac:dyDescent="0.2">
      <c r="A242" s="18">
        <v>42</v>
      </c>
      <c r="B242" s="56" t="s">
        <v>129</v>
      </c>
      <c r="C242" s="130">
        <f t="shared" ref="C242" si="155">SUM(C243,C245)</f>
        <v>1600</v>
      </c>
      <c r="D242" s="130">
        <f>SUM(D243,D245)</f>
        <v>0</v>
      </c>
      <c r="E242" s="130">
        <f t="shared" ref="E242:I242" si="156">SUM(E243,E245)</f>
        <v>0</v>
      </c>
      <c r="F242" s="130">
        <f t="shared" si="156"/>
        <v>0</v>
      </c>
      <c r="G242" s="130">
        <f t="shared" si="156"/>
        <v>0</v>
      </c>
      <c r="H242" s="130">
        <f t="shared" si="156"/>
        <v>0</v>
      </c>
      <c r="I242" s="130">
        <f t="shared" si="156"/>
        <v>0</v>
      </c>
      <c r="J242" s="139">
        <v>0</v>
      </c>
      <c r="K242" s="139">
        <v>0</v>
      </c>
    </row>
    <row r="243" spans="1:840" s="4" customFormat="1" ht="18" customHeight="1" x14ac:dyDescent="0.2">
      <c r="A243" s="19">
        <v>422</v>
      </c>
      <c r="B243" s="54" t="s">
        <v>84</v>
      </c>
      <c r="C243" s="131">
        <f t="shared" si="154"/>
        <v>1600</v>
      </c>
      <c r="D243" s="131">
        <f t="shared" si="154"/>
        <v>0</v>
      </c>
      <c r="E243" s="131">
        <f t="shared" si="154"/>
        <v>0</v>
      </c>
      <c r="F243" s="131">
        <f t="shared" si="154"/>
        <v>0</v>
      </c>
      <c r="G243" s="131">
        <f t="shared" si="154"/>
        <v>0</v>
      </c>
      <c r="H243" s="131">
        <f t="shared" si="154"/>
        <v>0</v>
      </c>
      <c r="I243" s="131">
        <f t="shared" si="154"/>
        <v>0</v>
      </c>
      <c r="J243" s="140"/>
      <c r="K243" s="140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  <c r="IF243" s="2"/>
      <c r="IG243" s="2"/>
      <c r="IH243" s="2"/>
      <c r="II243" s="2"/>
      <c r="IJ243" s="2"/>
      <c r="IK243" s="2"/>
      <c r="IL243" s="2"/>
      <c r="IM243" s="2"/>
      <c r="IN243" s="2"/>
      <c r="IO243" s="2"/>
      <c r="IP243" s="2"/>
      <c r="IQ243" s="2"/>
      <c r="IR243" s="2"/>
      <c r="IS243" s="2"/>
      <c r="IT243" s="2"/>
      <c r="IU243" s="2"/>
      <c r="IV243" s="2"/>
      <c r="IW243" s="2"/>
      <c r="IX243" s="2"/>
      <c r="IY243" s="2"/>
      <c r="IZ243" s="2"/>
      <c r="JA243" s="2"/>
      <c r="JB243" s="2"/>
      <c r="JC243" s="2"/>
      <c r="JD243" s="2"/>
      <c r="JE243" s="2"/>
      <c r="JF243" s="2"/>
      <c r="JG243" s="2"/>
      <c r="JH243" s="2"/>
      <c r="JI243" s="2"/>
      <c r="JJ243" s="2"/>
      <c r="JK243" s="2"/>
      <c r="JL243" s="2"/>
      <c r="JM243" s="2"/>
      <c r="JN243" s="2"/>
      <c r="JO243" s="2"/>
      <c r="JP243" s="2"/>
      <c r="JQ243" s="2"/>
      <c r="JR243" s="2"/>
      <c r="JS243" s="2"/>
      <c r="JT243" s="2"/>
      <c r="JU243" s="2"/>
      <c r="JV243" s="2"/>
      <c r="JW243" s="2"/>
      <c r="JX243" s="2"/>
      <c r="JY243" s="2"/>
      <c r="JZ243" s="2"/>
      <c r="KA243" s="2"/>
      <c r="KB243" s="2"/>
      <c r="KC243" s="2"/>
      <c r="KD243" s="2"/>
      <c r="KE243" s="2"/>
      <c r="KF243" s="2"/>
      <c r="KG243" s="2"/>
      <c r="KH243" s="2"/>
      <c r="KI243" s="2"/>
      <c r="KJ243" s="2"/>
      <c r="KK243" s="2"/>
      <c r="KL243" s="2"/>
      <c r="KM243" s="2"/>
      <c r="KN243" s="2"/>
      <c r="KO243" s="2"/>
      <c r="KP243" s="2"/>
      <c r="KQ243" s="2"/>
      <c r="KR243" s="2"/>
      <c r="KS243" s="2"/>
      <c r="KT243" s="2"/>
      <c r="KU243" s="2"/>
      <c r="KV243" s="2"/>
      <c r="KW243" s="2"/>
      <c r="KX243" s="2"/>
      <c r="KY243" s="2"/>
      <c r="KZ243" s="2"/>
      <c r="LA243" s="2"/>
      <c r="LB243" s="2"/>
      <c r="LC243" s="2"/>
      <c r="LD243" s="2"/>
      <c r="LE243" s="2"/>
      <c r="LF243" s="2"/>
      <c r="LG243" s="2"/>
      <c r="LH243" s="2"/>
      <c r="LI243" s="2"/>
      <c r="LJ243" s="2"/>
      <c r="LK243" s="2"/>
      <c r="LL243" s="2"/>
      <c r="LM243" s="2"/>
      <c r="LN243" s="2"/>
      <c r="LO243" s="2"/>
      <c r="LP243" s="2"/>
      <c r="LQ243" s="2"/>
      <c r="LR243" s="2"/>
      <c r="LS243" s="2"/>
      <c r="LT243" s="2"/>
      <c r="LU243" s="2"/>
      <c r="LV243" s="2"/>
      <c r="LW243" s="2"/>
      <c r="LX243" s="2"/>
      <c r="LY243" s="2"/>
      <c r="LZ243" s="2"/>
      <c r="MA243" s="2"/>
      <c r="MB243" s="2"/>
      <c r="MC243" s="2"/>
      <c r="MD243" s="2"/>
      <c r="ME243" s="2"/>
      <c r="MF243" s="2"/>
      <c r="MG243" s="2"/>
      <c r="MH243" s="2"/>
      <c r="MI243" s="2"/>
      <c r="MJ243" s="2"/>
      <c r="MK243" s="2"/>
      <c r="ML243" s="2"/>
      <c r="MM243" s="2"/>
      <c r="MN243" s="2"/>
      <c r="MO243" s="2"/>
      <c r="MP243" s="2"/>
      <c r="MQ243" s="2"/>
      <c r="MR243" s="2"/>
      <c r="MS243" s="2"/>
      <c r="MT243" s="2"/>
      <c r="MU243" s="2"/>
      <c r="MV243" s="2"/>
      <c r="MW243" s="2"/>
      <c r="MX243" s="2"/>
      <c r="MY243" s="2"/>
      <c r="MZ243" s="2"/>
      <c r="NA243" s="2"/>
      <c r="NB243" s="2"/>
      <c r="NC243" s="2"/>
      <c r="ND243" s="2"/>
      <c r="NE243" s="2"/>
      <c r="NF243" s="2"/>
      <c r="NG243" s="2"/>
      <c r="NH243" s="2"/>
      <c r="NI243" s="2"/>
      <c r="NJ243" s="2"/>
      <c r="NK243" s="2"/>
      <c r="NL243" s="2"/>
      <c r="NM243" s="2"/>
      <c r="NN243" s="2"/>
      <c r="NO243" s="2"/>
      <c r="NP243" s="2"/>
      <c r="NQ243" s="2"/>
      <c r="NR243" s="2"/>
      <c r="NS243" s="2"/>
      <c r="NT243" s="2"/>
      <c r="NU243" s="2"/>
      <c r="NV243" s="2"/>
      <c r="NW243" s="2"/>
      <c r="NX243" s="2"/>
      <c r="NY243" s="2"/>
      <c r="NZ243" s="2"/>
      <c r="OA243" s="2"/>
      <c r="OB243" s="2"/>
      <c r="OC243" s="2"/>
      <c r="OD243" s="2"/>
      <c r="OE243" s="2"/>
      <c r="OF243" s="2"/>
      <c r="OG243" s="2"/>
      <c r="OH243" s="2"/>
      <c r="OI243" s="2"/>
      <c r="OJ243" s="2"/>
      <c r="OK243" s="2"/>
      <c r="OL243" s="2"/>
      <c r="OM243" s="2"/>
      <c r="ON243" s="2"/>
      <c r="OO243" s="2"/>
      <c r="OP243" s="2"/>
      <c r="OQ243" s="2"/>
      <c r="OR243" s="2"/>
      <c r="OS243" s="2"/>
      <c r="OT243" s="2"/>
      <c r="OU243" s="2"/>
      <c r="OV243" s="2"/>
      <c r="OW243" s="2"/>
      <c r="OX243" s="2"/>
      <c r="OY243" s="2"/>
      <c r="OZ243" s="2"/>
      <c r="PA243" s="2"/>
      <c r="PB243" s="2"/>
      <c r="PC243" s="2"/>
      <c r="PD243" s="2"/>
      <c r="PE243" s="2"/>
      <c r="PF243" s="2"/>
      <c r="PG243" s="2"/>
      <c r="PH243" s="2"/>
      <c r="PI243" s="2"/>
      <c r="PJ243" s="2"/>
      <c r="PK243" s="2"/>
      <c r="PL243" s="2"/>
      <c r="PM243" s="2"/>
      <c r="PN243" s="2"/>
      <c r="PO243" s="2"/>
      <c r="PP243" s="2"/>
      <c r="PQ243" s="2"/>
      <c r="PR243" s="2"/>
      <c r="PS243" s="2"/>
      <c r="PT243" s="2"/>
      <c r="PU243" s="2"/>
      <c r="PV243" s="2"/>
      <c r="PW243" s="2"/>
      <c r="PX243" s="2"/>
      <c r="PY243" s="2"/>
      <c r="PZ243" s="2"/>
      <c r="QA243" s="2"/>
      <c r="QB243" s="2"/>
      <c r="QC243" s="2"/>
      <c r="QD243" s="2"/>
      <c r="QE243" s="2"/>
      <c r="QF243" s="2"/>
      <c r="QG243" s="2"/>
      <c r="QH243" s="2"/>
      <c r="QI243" s="2"/>
      <c r="QJ243" s="2"/>
      <c r="QK243" s="2"/>
      <c r="QL243" s="2"/>
      <c r="QM243" s="2"/>
      <c r="QN243" s="2"/>
      <c r="QO243" s="2"/>
      <c r="QP243" s="2"/>
      <c r="QQ243" s="2"/>
      <c r="QR243" s="2"/>
      <c r="QS243" s="2"/>
      <c r="QT243" s="2"/>
      <c r="QU243" s="2"/>
      <c r="QV243" s="2"/>
      <c r="QW243" s="2"/>
      <c r="QX243" s="2"/>
      <c r="QY243" s="2"/>
      <c r="QZ243" s="2"/>
      <c r="RA243" s="2"/>
      <c r="RB243" s="2"/>
      <c r="RC243" s="2"/>
      <c r="RD243" s="2"/>
      <c r="RE243" s="2"/>
      <c r="RF243" s="2"/>
      <c r="RG243" s="2"/>
      <c r="RH243" s="2"/>
      <c r="RI243" s="2"/>
      <c r="RJ243" s="2"/>
      <c r="RK243" s="2"/>
      <c r="RL243" s="2"/>
      <c r="RM243" s="2"/>
      <c r="RN243" s="2"/>
      <c r="RO243" s="2"/>
      <c r="RP243" s="2"/>
      <c r="RQ243" s="2"/>
      <c r="RR243" s="2"/>
      <c r="RS243" s="2"/>
      <c r="RT243" s="2"/>
      <c r="RU243" s="2"/>
      <c r="RV243" s="2"/>
      <c r="RW243" s="2"/>
      <c r="RX243" s="2"/>
      <c r="RY243" s="2"/>
      <c r="RZ243" s="2"/>
      <c r="SA243" s="2"/>
      <c r="SB243" s="2"/>
      <c r="SC243" s="2"/>
      <c r="SD243" s="2"/>
      <c r="SE243" s="2"/>
      <c r="SF243" s="2"/>
      <c r="SG243" s="2"/>
      <c r="SH243" s="2"/>
      <c r="SI243" s="2"/>
      <c r="SJ243" s="2"/>
      <c r="SK243" s="2"/>
      <c r="SL243" s="2"/>
      <c r="SM243" s="2"/>
      <c r="SN243" s="2"/>
      <c r="SO243" s="2"/>
      <c r="SP243" s="2"/>
      <c r="SQ243" s="2"/>
      <c r="SR243" s="2"/>
      <c r="SS243" s="2"/>
      <c r="ST243" s="2"/>
      <c r="SU243" s="2"/>
      <c r="SV243" s="2"/>
      <c r="SW243" s="2"/>
      <c r="SX243" s="2"/>
      <c r="SY243" s="2"/>
      <c r="SZ243" s="2"/>
      <c r="TA243" s="2"/>
      <c r="TB243" s="2"/>
      <c r="TC243" s="2"/>
      <c r="TD243" s="2"/>
      <c r="TE243" s="2"/>
      <c r="TF243" s="2"/>
      <c r="TG243" s="2"/>
      <c r="TH243" s="2"/>
      <c r="TI243" s="2"/>
      <c r="TJ243" s="2"/>
      <c r="TK243" s="2"/>
      <c r="TL243" s="2"/>
      <c r="TM243" s="2"/>
      <c r="TN243" s="2"/>
      <c r="TO243" s="2"/>
      <c r="TP243" s="2"/>
      <c r="TQ243" s="2"/>
      <c r="TR243" s="2"/>
      <c r="TS243" s="2"/>
      <c r="TT243" s="2"/>
      <c r="TU243" s="2"/>
      <c r="TV243" s="2"/>
      <c r="TW243" s="2"/>
      <c r="TX243" s="2"/>
      <c r="TY243" s="2"/>
      <c r="TZ243" s="2"/>
      <c r="UA243" s="2"/>
      <c r="UB243" s="2"/>
      <c r="UC243" s="2"/>
      <c r="UD243" s="2"/>
      <c r="UE243" s="2"/>
      <c r="UF243" s="2"/>
      <c r="UG243" s="2"/>
      <c r="UH243" s="2"/>
      <c r="UI243" s="2"/>
      <c r="UJ243" s="2"/>
      <c r="UK243" s="2"/>
      <c r="UL243" s="2"/>
      <c r="UM243" s="2"/>
      <c r="UN243" s="2"/>
      <c r="UO243" s="2"/>
      <c r="UP243" s="2"/>
      <c r="UQ243" s="2"/>
      <c r="UR243" s="2"/>
      <c r="US243" s="2"/>
      <c r="UT243" s="2"/>
      <c r="UU243" s="2"/>
      <c r="UV243" s="2"/>
      <c r="UW243" s="2"/>
      <c r="UX243" s="2"/>
      <c r="UY243" s="2"/>
      <c r="UZ243" s="2"/>
      <c r="VA243" s="2"/>
      <c r="VB243" s="2"/>
      <c r="VC243" s="2"/>
      <c r="VD243" s="2"/>
      <c r="VE243" s="2"/>
      <c r="VF243" s="2"/>
      <c r="VG243" s="2"/>
      <c r="VH243" s="2"/>
      <c r="VI243" s="2"/>
      <c r="VJ243" s="2"/>
      <c r="VK243" s="2"/>
      <c r="VL243" s="2"/>
      <c r="VM243" s="2"/>
      <c r="VN243" s="2"/>
      <c r="VO243" s="2"/>
      <c r="VP243" s="2"/>
      <c r="VQ243" s="2"/>
      <c r="VR243" s="2"/>
      <c r="VS243" s="2"/>
      <c r="VT243" s="2"/>
      <c r="VU243" s="2"/>
      <c r="VV243" s="2"/>
      <c r="VW243" s="2"/>
      <c r="VX243" s="2"/>
      <c r="VY243" s="2"/>
      <c r="VZ243" s="2"/>
      <c r="WA243" s="2"/>
      <c r="WB243" s="2"/>
      <c r="WC243" s="2"/>
      <c r="WD243" s="2"/>
      <c r="WE243" s="2"/>
      <c r="WF243" s="2"/>
      <c r="WG243" s="2"/>
      <c r="WH243" s="2"/>
      <c r="WI243" s="2"/>
      <c r="WJ243" s="2"/>
      <c r="WK243" s="2"/>
      <c r="WL243" s="2"/>
      <c r="WM243" s="2"/>
      <c r="WN243" s="2"/>
      <c r="WO243" s="2"/>
      <c r="WP243" s="2"/>
      <c r="WQ243" s="2"/>
      <c r="WR243" s="2"/>
      <c r="WS243" s="2"/>
      <c r="WT243" s="2"/>
      <c r="WU243" s="2"/>
      <c r="WV243" s="2"/>
      <c r="WW243" s="2"/>
      <c r="WX243" s="2"/>
      <c r="WY243" s="2"/>
      <c r="WZ243" s="2"/>
      <c r="XA243" s="2"/>
      <c r="XB243" s="2"/>
      <c r="XC243" s="2"/>
      <c r="XD243" s="2"/>
      <c r="XE243" s="2"/>
      <c r="XF243" s="2"/>
      <c r="XG243" s="2"/>
      <c r="XH243" s="2"/>
      <c r="XI243" s="2"/>
      <c r="XJ243" s="2"/>
      <c r="XK243" s="2"/>
      <c r="XL243" s="2"/>
      <c r="XM243" s="2"/>
      <c r="XN243" s="2"/>
      <c r="XO243" s="2"/>
      <c r="XP243" s="2"/>
      <c r="XQ243" s="2"/>
      <c r="XR243" s="2"/>
      <c r="XS243" s="2"/>
      <c r="XT243" s="2"/>
      <c r="XU243" s="2"/>
      <c r="XV243" s="2"/>
      <c r="XW243" s="2"/>
      <c r="XX243" s="2"/>
      <c r="XY243" s="2"/>
      <c r="XZ243" s="2"/>
      <c r="YA243" s="2"/>
      <c r="YB243" s="2"/>
      <c r="YC243" s="2"/>
      <c r="YD243" s="2"/>
      <c r="YE243" s="2"/>
      <c r="YF243" s="2"/>
      <c r="YG243" s="2"/>
      <c r="YH243" s="2"/>
      <c r="YI243" s="2"/>
      <c r="YJ243" s="2"/>
      <c r="YK243" s="2"/>
      <c r="YL243" s="2"/>
      <c r="YM243" s="2"/>
      <c r="YN243" s="2"/>
      <c r="YO243" s="2"/>
      <c r="YP243" s="2"/>
      <c r="YQ243" s="2"/>
      <c r="YR243" s="2"/>
      <c r="YS243" s="2"/>
      <c r="YT243" s="2"/>
      <c r="YU243" s="2"/>
      <c r="YV243" s="2"/>
      <c r="YW243" s="2"/>
      <c r="YX243" s="2"/>
      <c r="YY243" s="2"/>
      <c r="YZ243" s="2"/>
      <c r="ZA243" s="2"/>
      <c r="ZB243" s="2"/>
      <c r="ZC243" s="2"/>
      <c r="ZD243" s="2"/>
      <c r="ZE243" s="2"/>
      <c r="ZF243" s="2"/>
      <c r="ZG243" s="2"/>
      <c r="ZH243" s="2"/>
      <c r="ZI243" s="2"/>
      <c r="ZJ243" s="2"/>
      <c r="ZK243" s="2"/>
      <c r="ZL243" s="2"/>
      <c r="ZM243" s="2"/>
      <c r="ZN243" s="2"/>
      <c r="ZO243" s="2"/>
      <c r="ZP243" s="2"/>
      <c r="ZQ243" s="2"/>
      <c r="ZR243" s="2"/>
      <c r="ZS243" s="2"/>
      <c r="ZT243" s="2"/>
      <c r="ZU243" s="2"/>
      <c r="ZV243" s="2"/>
      <c r="ZW243" s="2"/>
      <c r="ZX243" s="2"/>
      <c r="ZY243" s="2"/>
      <c r="ZZ243" s="2"/>
      <c r="AAA243" s="2"/>
      <c r="AAB243" s="2"/>
      <c r="AAC243" s="2"/>
      <c r="AAD243" s="2"/>
      <c r="AAE243" s="2"/>
      <c r="AAF243" s="2"/>
      <c r="AAG243" s="2"/>
      <c r="AAH243" s="2"/>
      <c r="AAI243" s="2"/>
      <c r="AAJ243" s="2"/>
      <c r="AAK243" s="2"/>
      <c r="AAL243" s="2"/>
      <c r="AAM243" s="2"/>
      <c r="AAN243" s="2"/>
      <c r="AAO243" s="2"/>
      <c r="AAP243" s="2"/>
      <c r="AAQ243" s="2"/>
      <c r="AAR243" s="2"/>
      <c r="AAS243" s="2"/>
      <c r="AAT243" s="2"/>
      <c r="AAU243" s="2"/>
      <c r="AAV243" s="2"/>
      <c r="AAW243" s="2"/>
      <c r="AAX243" s="2"/>
      <c r="AAY243" s="2"/>
      <c r="AAZ243" s="2"/>
      <c r="ABA243" s="2"/>
      <c r="ABB243" s="2"/>
      <c r="ABC243" s="2"/>
      <c r="ABD243" s="2"/>
      <c r="ABE243" s="2"/>
      <c r="ABF243" s="2"/>
      <c r="ABG243" s="2"/>
      <c r="ABH243" s="2"/>
      <c r="ABI243" s="2"/>
      <c r="ABJ243" s="2"/>
      <c r="ABK243" s="2"/>
      <c r="ABL243" s="2"/>
      <c r="ABM243" s="2"/>
      <c r="ABN243" s="2"/>
      <c r="ABO243" s="2"/>
      <c r="ABP243" s="2"/>
      <c r="ABQ243" s="2"/>
      <c r="ABR243" s="2"/>
      <c r="ABS243" s="2"/>
      <c r="ABT243" s="2"/>
      <c r="ABU243" s="2"/>
      <c r="ABV243" s="2"/>
      <c r="ABW243" s="2"/>
      <c r="ABX243" s="2"/>
      <c r="ABY243" s="2"/>
      <c r="ABZ243" s="2"/>
      <c r="ACA243" s="2"/>
      <c r="ACB243" s="2"/>
      <c r="ACC243" s="2"/>
      <c r="ACD243" s="2"/>
      <c r="ACE243" s="2"/>
      <c r="ACF243" s="2"/>
      <c r="ACG243" s="2"/>
      <c r="ACH243" s="2"/>
      <c r="ACI243" s="2"/>
      <c r="ACJ243" s="2"/>
      <c r="ACK243" s="2"/>
      <c r="ACL243" s="2"/>
      <c r="ACM243" s="2"/>
      <c r="ACN243" s="2"/>
      <c r="ACO243" s="2"/>
      <c r="ACP243" s="2"/>
      <c r="ACQ243" s="2"/>
      <c r="ACR243" s="2"/>
      <c r="ACS243" s="2"/>
      <c r="ACT243" s="2"/>
      <c r="ACU243" s="2"/>
      <c r="ACV243" s="2"/>
      <c r="ACW243" s="2"/>
      <c r="ACX243" s="2"/>
      <c r="ACY243" s="2"/>
      <c r="ACZ243" s="2"/>
      <c r="ADA243" s="2"/>
      <c r="ADB243" s="2"/>
      <c r="ADC243" s="2"/>
      <c r="ADD243" s="2"/>
      <c r="ADE243" s="2"/>
      <c r="ADF243" s="2"/>
      <c r="ADG243" s="2"/>
      <c r="ADH243" s="2"/>
      <c r="ADI243" s="2"/>
      <c r="ADJ243" s="2"/>
      <c r="ADK243" s="2"/>
      <c r="ADL243" s="2"/>
      <c r="ADM243" s="2"/>
      <c r="ADN243" s="2"/>
      <c r="ADO243" s="2"/>
      <c r="ADP243" s="2"/>
      <c r="ADQ243" s="2"/>
      <c r="ADR243" s="2"/>
      <c r="ADS243" s="2"/>
      <c r="ADT243" s="2"/>
      <c r="ADU243" s="2"/>
      <c r="ADV243" s="2"/>
      <c r="ADW243" s="2"/>
      <c r="ADX243" s="2"/>
      <c r="ADY243" s="2"/>
      <c r="ADZ243" s="2"/>
      <c r="AEA243" s="2"/>
      <c r="AEB243" s="2"/>
      <c r="AEC243" s="2"/>
      <c r="AED243" s="2"/>
      <c r="AEE243" s="2"/>
      <c r="AEF243" s="2"/>
      <c r="AEG243" s="2"/>
      <c r="AEH243" s="2"/>
      <c r="AEI243" s="2"/>
      <c r="AEJ243" s="2"/>
      <c r="AEK243" s="2"/>
      <c r="AEL243" s="2"/>
      <c r="AEM243" s="2"/>
      <c r="AEN243" s="2"/>
      <c r="AEO243" s="2"/>
      <c r="AEP243" s="2"/>
      <c r="AEQ243" s="2"/>
      <c r="AER243" s="2"/>
      <c r="AES243" s="2"/>
      <c r="AET243" s="2"/>
      <c r="AEU243" s="2"/>
      <c r="AEV243" s="2"/>
      <c r="AEW243" s="2"/>
      <c r="AEX243" s="2"/>
      <c r="AEY243" s="2"/>
      <c r="AEZ243" s="2"/>
      <c r="AFA243" s="2"/>
      <c r="AFB243" s="2"/>
      <c r="AFC243" s="2"/>
      <c r="AFD243" s="2"/>
      <c r="AFE243" s="2"/>
      <c r="AFF243" s="2"/>
      <c r="AFG243" s="2"/>
      <c r="AFH243" s="2"/>
    </row>
    <row r="244" spans="1:840" ht="17.25" customHeight="1" x14ac:dyDescent="0.2">
      <c r="A244" s="17">
        <v>4227</v>
      </c>
      <c r="B244" s="55" t="s">
        <v>130</v>
      </c>
      <c r="C244" s="132">
        <v>1600</v>
      </c>
      <c r="D244" s="132">
        <v>0</v>
      </c>
      <c r="E244" s="132">
        <v>0</v>
      </c>
      <c r="F244" s="134">
        <v>0</v>
      </c>
      <c r="G244" s="133">
        <v>0</v>
      </c>
      <c r="H244" s="133">
        <v>0</v>
      </c>
      <c r="I244" s="134">
        <v>0</v>
      </c>
      <c r="J244" s="134"/>
      <c r="K244" s="134"/>
    </row>
    <row r="245" spans="1:840" ht="18.75" customHeight="1" x14ac:dyDescent="0.2">
      <c r="A245" s="174"/>
      <c r="B245" s="175"/>
      <c r="C245" s="175"/>
      <c r="D245" s="175"/>
      <c r="E245" s="175"/>
      <c r="F245" s="175"/>
      <c r="G245" s="175"/>
      <c r="H245" s="175"/>
      <c r="I245" s="175"/>
      <c r="J245" s="175"/>
      <c r="K245" s="176"/>
    </row>
    <row r="246" spans="1:840" s="4" customFormat="1" ht="16.5" customHeight="1" x14ac:dyDescent="0.2">
      <c r="A246" s="177"/>
      <c r="B246" s="177"/>
      <c r="C246" s="37"/>
      <c r="D246" s="37"/>
      <c r="E246" s="37"/>
      <c r="F246" s="167" t="s">
        <v>36</v>
      </c>
      <c r="G246" s="167"/>
      <c r="H246" s="167"/>
      <c r="I246" s="167"/>
      <c r="J246" s="178"/>
      <c r="K246" s="178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  <c r="II246" s="2"/>
      <c r="IJ246" s="2"/>
      <c r="IK246" s="2"/>
      <c r="IL246" s="2"/>
      <c r="IM246" s="2"/>
      <c r="IN246" s="2"/>
      <c r="IO246" s="2"/>
      <c r="IP246" s="2"/>
      <c r="IQ246" s="2"/>
      <c r="IR246" s="2"/>
      <c r="IS246" s="2"/>
      <c r="IT246" s="2"/>
      <c r="IU246" s="2"/>
      <c r="IV246" s="2"/>
      <c r="IW246" s="2"/>
      <c r="IX246" s="2"/>
      <c r="IY246" s="2"/>
      <c r="IZ246" s="2"/>
      <c r="JA246" s="2"/>
      <c r="JB246" s="2"/>
      <c r="JC246" s="2"/>
      <c r="JD246" s="2"/>
      <c r="JE246" s="2"/>
      <c r="JF246" s="2"/>
      <c r="JG246" s="2"/>
      <c r="JH246" s="2"/>
      <c r="JI246" s="2"/>
      <c r="JJ246" s="2"/>
      <c r="JK246" s="2"/>
      <c r="JL246" s="2"/>
      <c r="JM246" s="2"/>
      <c r="JN246" s="2"/>
      <c r="JO246" s="2"/>
      <c r="JP246" s="2"/>
      <c r="JQ246" s="2"/>
      <c r="JR246" s="2"/>
      <c r="JS246" s="2"/>
      <c r="JT246" s="2"/>
      <c r="JU246" s="2"/>
      <c r="JV246" s="2"/>
      <c r="JW246" s="2"/>
      <c r="JX246" s="2"/>
      <c r="JY246" s="2"/>
      <c r="JZ246" s="2"/>
      <c r="KA246" s="2"/>
      <c r="KB246" s="2"/>
      <c r="KC246" s="2"/>
      <c r="KD246" s="2"/>
      <c r="KE246" s="2"/>
      <c r="KF246" s="2"/>
      <c r="KG246" s="2"/>
      <c r="KH246" s="2"/>
      <c r="KI246" s="2"/>
      <c r="KJ246" s="2"/>
      <c r="KK246" s="2"/>
      <c r="KL246" s="2"/>
      <c r="KM246" s="2"/>
      <c r="KN246" s="2"/>
      <c r="KO246" s="2"/>
      <c r="KP246" s="2"/>
      <c r="KQ246" s="2"/>
      <c r="KR246" s="2"/>
      <c r="KS246" s="2"/>
      <c r="KT246" s="2"/>
      <c r="KU246" s="2"/>
      <c r="KV246" s="2"/>
      <c r="KW246" s="2"/>
      <c r="KX246" s="2"/>
      <c r="KY246" s="2"/>
      <c r="KZ246" s="2"/>
      <c r="LA246" s="2"/>
      <c r="LB246" s="2"/>
      <c r="LC246" s="2"/>
      <c r="LD246" s="2"/>
      <c r="LE246" s="2"/>
      <c r="LF246" s="2"/>
      <c r="LG246" s="2"/>
      <c r="LH246" s="2"/>
      <c r="LI246" s="2"/>
      <c r="LJ246" s="2"/>
      <c r="LK246" s="2"/>
      <c r="LL246" s="2"/>
      <c r="LM246" s="2"/>
      <c r="LN246" s="2"/>
      <c r="LO246" s="2"/>
      <c r="LP246" s="2"/>
      <c r="LQ246" s="2"/>
      <c r="LR246" s="2"/>
      <c r="LS246" s="2"/>
      <c r="LT246" s="2"/>
      <c r="LU246" s="2"/>
      <c r="LV246" s="2"/>
      <c r="LW246" s="2"/>
      <c r="LX246" s="2"/>
      <c r="LY246" s="2"/>
      <c r="LZ246" s="2"/>
      <c r="MA246" s="2"/>
      <c r="MB246" s="2"/>
      <c r="MC246" s="2"/>
      <c r="MD246" s="2"/>
      <c r="ME246" s="2"/>
      <c r="MF246" s="2"/>
      <c r="MG246" s="2"/>
      <c r="MH246" s="2"/>
      <c r="MI246" s="2"/>
      <c r="MJ246" s="2"/>
      <c r="MK246" s="2"/>
      <c r="ML246" s="2"/>
      <c r="MM246" s="2"/>
      <c r="MN246" s="2"/>
      <c r="MO246" s="2"/>
      <c r="MP246" s="2"/>
      <c r="MQ246" s="2"/>
      <c r="MR246" s="2"/>
      <c r="MS246" s="2"/>
      <c r="MT246" s="2"/>
      <c r="MU246" s="2"/>
      <c r="MV246" s="2"/>
      <c r="MW246" s="2"/>
      <c r="MX246" s="2"/>
      <c r="MY246" s="2"/>
      <c r="MZ246" s="2"/>
      <c r="NA246" s="2"/>
      <c r="NB246" s="2"/>
      <c r="NC246" s="2"/>
      <c r="ND246" s="2"/>
      <c r="NE246" s="2"/>
      <c r="NF246" s="2"/>
      <c r="NG246" s="2"/>
      <c r="NH246" s="2"/>
      <c r="NI246" s="2"/>
      <c r="NJ246" s="2"/>
      <c r="NK246" s="2"/>
      <c r="NL246" s="2"/>
      <c r="NM246" s="2"/>
      <c r="NN246" s="2"/>
      <c r="NO246" s="2"/>
      <c r="NP246" s="2"/>
      <c r="NQ246" s="2"/>
      <c r="NR246" s="2"/>
      <c r="NS246" s="2"/>
      <c r="NT246" s="2"/>
      <c r="NU246" s="2"/>
      <c r="NV246" s="2"/>
      <c r="NW246" s="2"/>
      <c r="NX246" s="2"/>
      <c r="NY246" s="2"/>
      <c r="NZ246" s="2"/>
      <c r="OA246" s="2"/>
      <c r="OB246" s="2"/>
      <c r="OC246" s="2"/>
      <c r="OD246" s="2"/>
      <c r="OE246" s="2"/>
      <c r="OF246" s="2"/>
      <c r="OG246" s="2"/>
      <c r="OH246" s="2"/>
      <c r="OI246" s="2"/>
      <c r="OJ246" s="2"/>
      <c r="OK246" s="2"/>
      <c r="OL246" s="2"/>
      <c r="OM246" s="2"/>
      <c r="ON246" s="2"/>
      <c r="OO246" s="2"/>
      <c r="OP246" s="2"/>
      <c r="OQ246" s="2"/>
      <c r="OR246" s="2"/>
      <c r="OS246" s="2"/>
      <c r="OT246" s="2"/>
      <c r="OU246" s="2"/>
      <c r="OV246" s="2"/>
      <c r="OW246" s="2"/>
      <c r="OX246" s="2"/>
      <c r="OY246" s="2"/>
      <c r="OZ246" s="2"/>
      <c r="PA246" s="2"/>
      <c r="PB246" s="2"/>
      <c r="PC246" s="2"/>
      <c r="PD246" s="2"/>
      <c r="PE246" s="2"/>
      <c r="PF246" s="2"/>
      <c r="PG246" s="2"/>
      <c r="PH246" s="2"/>
      <c r="PI246" s="2"/>
      <c r="PJ246" s="2"/>
      <c r="PK246" s="2"/>
      <c r="PL246" s="2"/>
      <c r="PM246" s="2"/>
      <c r="PN246" s="2"/>
      <c r="PO246" s="2"/>
      <c r="PP246" s="2"/>
      <c r="PQ246" s="2"/>
      <c r="PR246" s="2"/>
      <c r="PS246" s="2"/>
      <c r="PT246" s="2"/>
      <c r="PU246" s="2"/>
      <c r="PV246" s="2"/>
      <c r="PW246" s="2"/>
      <c r="PX246" s="2"/>
      <c r="PY246" s="2"/>
      <c r="PZ246" s="2"/>
      <c r="QA246" s="2"/>
      <c r="QB246" s="2"/>
      <c r="QC246" s="2"/>
      <c r="QD246" s="2"/>
      <c r="QE246" s="2"/>
      <c r="QF246" s="2"/>
      <c r="QG246" s="2"/>
      <c r="QH246" s="2"/>
      <c r="QI246" s="2"/>
      <c r="QJ246" s="2"/>
      <c r="QK246" s="2"/>
      <c r="QL246" s="2"/>
      <c r="QM246" s="2"/>
      <c r="QN246" s="2"/>
      <c r="QO246" s="2"/>
      <c r="QP246" s="2"/>
      <c r="QQ246" s="2"/>
      <c r="QR246" s="2"/>
      <c r="QS246" s="2"/>
      <c r="QT246" s="2"/>
      <c r="QU246" s="2"/>
      <c r="QV246" s="2"/>
      <c r="QW246" s="2"/>
      <c r="QX246" s="2"/>
      <c r="QY246" s="2"/>
      <c r="QZ246" s="2"/>
      <c r="RA246" s="2"/>
      <c r="RB246" s="2"/>
      <c r="RC246" s="2"/>
      <c r="RD246" s="2"/>
      <c r="RE246" s="2"/>
      <c r="RF246" s="2"/>
      <c r="RG246" s="2"/>
      <c r="RH246" s="2"/>
      <c r="RI246" s="2"/>
      <c r="RJ246" s="2"/>
      <c r="RK246" s="2"/>
      <c r="RL246" s="2"/>
      <c r="RM246" s="2"/>
      <c r="RN246" s="2"/>
      <c r="RO246" s="2"/>
      <c r="RP246" s="2"/>
      <c r="RQ246" s="2"/>
      <c r="RR246" s="2"/>
      <c r="RS246" s="2"/>
      <c r="RT246" s="2"/>
      <c r="RU246" s="2"/>
      <c r="RV246" s="2"/>
      <c r="RW246" s="2"/>
      <c r="RX246" s="2"/>
      <c r="RY246" s="2"/>
      <c r="RZ246" s="2"/>
      <c r="SA246" s="2"/>
      <c r="SB246" s="2"/>
      <c r="SC246" s="2"/>
      <c r="SD246" s="2"/>
      <c r="SE246" s="2"/>
      <c r="SF246" s="2"/>
      <c r="SG246" s="2"/>
      <c r="SH246" s="2"/>
      <c r="SI246" s="2"/>
      <c r="SJ246" s="2"/>
      <c r="SK246" s="2"/>
      <c r="SL246" s="2"/>
      <c r="SM246" s="2"/>
      <c r="SN246" s="2"/>
      <c r="SO246" s="2"/>
      <c r="SP246" s="2"/>
      <c r="SQ246" s="2"/>
      <c r="SR246" s="2"/>
      <c r="SS246" s="2"/>
      <c r="ST246" s="2"/>
      <c r="SU246" s="2"/>
      <c r="SV246" s="2"/>
      <c r="SW246" s="2"/>
      <c r="SX246" s="2"/>
      <c r="SY246" s="2"/>
      <c r="SZ246" s="2"/>
      <c r="TA246" s="2"/>
      <c r="TB246" s="2"/>
      <c r="TC246" s="2"/>
      <c r="TD246" s="2"/>
      <c r="TE246" s="2"/>
      <c r="TF246" s="2"/>
      <c r="TG246" s="2"/>
      <c r="TH246" s="2"/>
      <c r="TI246" s="2"/>
      <c r="TJ246" s="2"/>
      <c r="TK246" s="2"/>
      <c r="TL246" s="2"/>
      <c r="TM246" s="2"/>
      <c r="TN246" s="2"/>
      <c r="TO246" s="2"/>
      <c r="TP246" s="2"/>
      <c r="TQ246" s="2"/>
      <c r="TR246" s="2"/>
      <c r="TS246" s="2"/>
      <c r="TT246" s="2"/>
      <c r="TU246" s="2"/>
      <c r="TV246" s="2"/>
      <c r="TW246" s="2"/>
      <c r="TX246" s="2"/>
      <c r="TY246" s="2"/>
      <c r="TZ246" s="2"/>
      <c r="UA246" s="2"/>
      <c r="UB246" s="2"/>
      <c r="UC246" s="2"/>
      <c r="UD246" s="2"/>
      <c r="UE246" s="2"/>
      <c r="UF246" s="2"/>
      <c r="UG246" s="2"/>
      <c r="UH246" s="2"/>
      <c r="UI246" s="2"/>
      <c r="UJ246" s="2"/>
      <c r="UK246" s="2"/>
      <c r="UL246" s="2"/>
      <c r="UM246" s="2"/>
      <c r="UN246" s="2"/>
      <c r="UO246" s="2"/>
      <c r="UP246" s="2"/>
      <c r="UQ246" s="2"/>
      <c r="UR246" s="2"/>
      <c r="US246" s="2"/>
      <c r="UT246" s="2"/>
      <c r="UU246" s="2"/>
      <c r="UV246" s="2"/>
      <c r="UW246" s="2"/>
      <c r="UX246" s="2"/>
      <c r="UY246" s="2"/>
      <c r="UZ246" s="2"/>
      <c r="VA246" s="2"/>
      <c r="VB246" s="2"/>
      <c r="VC246" s="2"/>
      <c r="VD246" s="2"/>
      <c r="VE246" s="2"/>
      <c r="VF246" s="2"/>
      <c r="VG246" s="2"/>
      <c r="VH246" s="2"/>
      <c r="VI246" s="2"/>
      <c r="VJ246" s="2"/>
      <c r="VK246" s="2"/>
      <c r="VL246" s="2"/>
      <c r="VM246" s="2"/>
      <c r="VN246" s="2"/>
      <c r="VO246" s="2"/>
      <c r="VP246" s="2"/>
      <c r="VQ246" s="2"/>
      <c r="VR246" s="2"/>
      <c r="VS246" s="2"/>
      <c r="VT246" s="2"/>
      <c r="VU246" s="2"/>
      <c r="VV246" s="2"/>
      <c r="VW246" s="2"/>
      <c r="VX246" s="2"/>
      <c r="VY246" s="2"/>
      <c r="VZ246" s="2"/>
      <c r="WA246" s="2"/>
      <c r="WB246" s="2"/>
      <c r="WC246" s="2"/>
      <c r="WD246" s="2"/>
      <c r="WE246" s="2"/>
      <c r="WF246" s="2"/>
      <c r="WG246" s="2"/>
      <c r="WH246" s="2"/>
      <c r="WI246" s="2"/>
      <c r="WJ246" s="2"/>
      <c r="WK246" s="2"/>
      <c r="WL246" s="2"/>
      <c r="WM246" s="2"/>
      <c r="WN246" s="2"/>
      <c r="WO246" s="2"/>
      <c r="WP246" s="2"/>
      <c r="WQ246" s="2"/>
      <c r="WR246" s="2"/>
      <c r="WS246" s="2"/>
      <c r="WT246" s="2"/>
      <c r="WU246" s="2"/>
      <c r="WV246" s="2"/>
      <c r="WW246" s="2"/>
      <c r="WX246" s="2"/>
      <c r="WY246" s="2"/>
      <c r="WZ246" s="2"/>
      <c r="XA246" s="2"/>
      <c r="XB246" s="2"/>
      <c r="XC246" s="2"/>
      <c r="XD246" s="2"/>
      <c r="XE246" s="2"/>
      <c r="XF246" s="2"/>
      <c r="XG246" s="2"/>
      <c r="XH246" s="2"/>
      <c r="XI246" s="2"/>
      <c r="XJ246" s="2"/>
      <c r="XK246" s="2"/>
      <c r="XL246" s="2"/>
      <c r="XM246" s="2"/>
      <c r="XN246" s="2"/>
      <c r="XO246" s="2"/>
      <c r="XP246" s="2"/>
      <c r="XQ246" s="2"/>
      <c r="XR246" s="2"/>
      <c r="XS246" s="2"/>
      <c r="XT246" s="2"/>
      <c r="XU246" s="2"/>
      <c r="XV246" s="2"/>
      <c r="XW246" s="2"/>
      <c r="XX246" s="2"/>
      <c r="XY246" s="2"/>
      <c r="XZ246" s="2"/>
      <c r="YA246" s="2"/>
      <c r="YB246" s="2"/>
      <c r="YC246" s="2"/>
      <c r="YD246" s="2"/>
      <c r="YE246" s="2"/>
      <c r="YF246" s="2"/>
      <c r="YG246" s="2"/>
      <c r="YH246" s="2"/>
      <c r="YI246" s="2"/>
      <c r="YJ246" s="2"/>
      <c r="YK246" s="2"/>
      <c r="YL246" s="2"/>
      <c r="YM246" s="2"/>
      <c r="YN246" s="2"/>
      <c r="YO246" s="2"/>
      <c r="YP246" s="2"/>
      <c r="YQ246" s="2"/>
      <c r="YR246" s="2"/>
      <c r="YS246" s="2"/>
      <c r="YT246" s="2"/>
      <c r="YU246" s="2"/>
      <c r="YV246" s="2"/>
      <c r="YW246" s="2"/>
      <c r="YX246" s="2"/>
      <c r="YY246" s="2"/>
      <c r="YZ246" s="2"/>
      <c r="ZA246" s="2"/>
      <c r="ZB246" s="2"/>
      <c r="ZC246" s="2"/>
      <c r="ZD246" s="2"/>
      <c r="ZE246" s="2"/>
      <c r="ZF246" s="2"/>
      <c r="ZG246" s="2"/>
      <c r="ZH246" s="2"/>
      <c r="ZI246" s="2"/>
      <c r="ZJ246" s="2"/>
      <c r="ZK246" s="2"/>
      <c r="ZL246" s="2"/>
      <c r="ZM246" s="2"/>
      <c r="ZN246" s="2"/>
      <c r="ZO246" s="2"/>
      <c r="ZP246" s="2"/>
      <c r="ZQ246" s="2"/>
      <c r="ZR246" s="2"/>
      <c r="ZS246" s="2"/>
      <c r="ZT246" s="2"/>
      <c r="ZU246" s="2"/>
      <c r="ZV246" s="2"/>
      <c r="ZW246" s="2"/>
      <c r="ZX246" s="2"/>
      <c r="ZY246" s="2"/>
      <c r="ZZ246" s="2"/>
      <c r="AAA246" s="2"/>
      <c r="AAB246" s="2"/>
      <c r="AAC246" s="2"/>
      <c r="AAD246" s="2"/>
      <c r="AAE246" s="2"/>
      <c r="AAF246" s="2"/>
      <c r="AAG246" s="2"/>
      <c r="AAH246" s="2"/>
      <c r="AAI246" s="2"/>
      <c r="AAJ246" s="2"/>
      <c r="AAK246" s="2"/>
      <c r="AAL246" s="2"/>
      <c r="AAM246" s="2"/>
      <c r="AAN246" s="2"/>
      <c r="AAO246" s="2"/>
      <c r="AAP246" s="2"/>
      <c r="AAQ246" s="2"/>
      <c r="AAR246" s="2"/>
      <c r="AAS246" s="2"/>
      <c r="AAT246" s="2"/>
      <c r="AAU246" s="2"/>
      <c r="AAV246" s="2"/>
      <c r="AAW246" s="2"/>
      <c r="AAX246" s="2"/>
      <c r="AAY246" s="2"/>
      <c r="AAZ246" s="2"/>
      <c r="ABA246" s="2"/>
      <c r="ABB246" s="2"/>
      <c r="ABC246" s="2"/>
      <c r="ABD246" s="2"/>
      <c r="ABE246" s="2"/>
      <c r="ABF246" s="2"/>
      <c r="ABG246" s="2"/>
      <c r="ABH246" s="2"/>
      <c r="ABI246" s="2"/>
      <c r="ABJ246" s="2"/>
      <c r="ABK246" s="2"/>
      <c r="ABL246" s="2"/>
      <c r="ABM246" s="2"/>
      <c r="ABN246" s="2"/>
      <c r="ABO246" s="2"/>
      <c r="ABP246" s="2"/>
      <c r="ABQ246" s="2"/>
      <c r="ABR246" s="2"/>
      <c r="ABS246" s="2"/>
      <c r="ABT246" s="2"/>
      <c r="ABU246" s="2"/>
      <c r="ABV246" s="2"/>
      <c r="ABW246" s="2"/>
      <c r="ABX246" s="2"/>
      <c r="ABY246" s="2"/>
      <c r="ABZ246" s="2"/>
      <c r="ACA246" s="2"/>
      <c r="ACB246" s="2"/>
      <c r="ACC246" s="2"/>
      <c r="ACD246" s="2"/>
      <c r="ACE246" s="2"/>
      <c r="ACF246" s="2"/>
      <c r="ACG246" s="2"/>
      <c r="ACH246" s="2"/>
      <c r="ACI246" s="2"/>
      <c r="ACJ246" s="2"/>
      <c r="ACK246" s="2"/>
      <c r="ACL246" s="2"/>
      <c r="ACM246" s="2"/>
      <c r="ACN246" s="2"/>
      <c r="ACO246" s="2"/>
      <c r="ACP246" s="2"/>
      <c r="ACQ246" s="2"/>
      <c r="ACR246" s="2"/>
      <c r="ACS246" s="2"/>
      <c r="ACT246" s="2"/>
      <c r="ACU246" s="2"/>
      <c r="ACV246" s="2"/>
      <c r="ACW246" s="2"/>
      <c r="ACX246" s="2"/>
      <c r="ACY246" s="2"/>
      <c r="ACZ246" s="2"/>
      <c r="ADA246" s="2"/>
      <c r="ADB246" s="2"/>
      <c r="ADC246" s="2"/>
      <c r="ADD246" s="2"/>
      <c r="ADE246" s="2"/>
      <c r="ADF246" s="2"/>
      <c r="ADG246" s="2"/>
      <c r="ADH246" s="2"/>
      <c r="ADI246" s="2"/>
      <c r="ADJ246" s="2"/>
      <c r="ADK246" s="2"/>
      <c r="ADL246" s="2"/>
      <c r="ADM246" s="2"/>
      <c r="ADN246" s="2"/>
      <c r="ADO246" s="2"/>
      <c r="ADP246" s="2"/>
      <c r="ADQ246" s="2"/>
      <c r="ADR246" s="2"/>
      <c r="ADS246" s="2"/>
      <c r="ADT246" s="2"/>
      <c r="ADU246" s="2"/>
      <c r="ADV246" s="2"/>
      <c r="ADW246" s="2"/>
      <c r="ADX246" s="2"/>
      <c r="ADY246" s="2"/>
      <c r="ADZ246" s="2"/>
      <c r="AEA246" s="2"/>
      <c r="AEB246" s="2"/>
      <c r="AEC246" s="2"/>
      <c r="AED246" s="2"/>
      <c r="AEE246" s="2"/>
      <c r="AEF246" s="2"/>
      <c r="AEG246" s="2"/>
      <c r="AEH246" s="2"/>
      <c r="AEI246" s="2"/>
      <c r="AEJ246" s="2"/>
      <c r="AEK246" s="2"/>
      <c r="AEL246" s="2"/>
      <c r="AEM246" s="2"/>
      <c r="AEN246" s="2"/>
      <c r="AEO246" s="2"/>
      <c r="AEP246" s="2"/>
      <c r="AEQ246" s="2"/>
      <c r="AER246" s="2"/>
      <c r="AES246" s="2"/>
      <c r="AET246" s="2"/>
      <c r="AEU246" s="2"/>
      <c r="AEV246" s="2"/>
      <c r="AEW246" s="2"/>
      <c r="AEX246" s="2"/>
      <c r="AEY246" s="2"/>
      <c r="AEZ246" s="2"/>
      <c r="AFA246" s="2"/>
      <c r="AFB246" s="2"/>
      <c r="AFC246" s="2"/>
      <c r="AFD246" s="2"/>
      <c r="AFE246" s="2"/>
      <c r="AFF246" s="2"/>
      <c r="AFG246" s="2"/>
      <c r="AFH246" s="2"/>
    </row>
    <row r="247" spans="1:840" ht="39" customHeight="1" x14ac:dyDescent="0.2">
      <c r="A247" s="3"/>
      <c r="B247" s="63"/>
      <c r="C247" s="35" t="s">
        <v>101</v>
      </c>
      <c r="D247" s="35" t="s">
        <v>93</v>
      </c>
      <c r="E247" s="35" t="s">
        <v>102</v>
      </c>
      <c r="F247" s="37" t="s">
        <v>105</v>
      </c>
      <c r="G247" s="38" t="s">
        <v>113</v>
      </c>
      <c r="H247" s="38" t="s">
        <v>106</v>
      </c>
      <c r="I247" s="38" t="s">
        <v>107</v>
      </c>
      <c r="J247" s="38" t="s">
        <v>103</v>
      </c>
      <c r="K247" s="38" t="s">
        <v>104</v>
      </c>
    </row>
    <row r="248" spans="1:840" ht="16.5" customHeight="1" x14ac:dyDescent="0.2">
      <c r="A248" s="21"/>
      <c r="B248" s="64" t="s">
        <v>85</v>
      </c>
      <c r="C248" s="100">
        <f>SUM(C258,C265,C249,C277,C273)</f>
        <v>47200</v>
      </c>
      <c r="D248" s="100">
        <f>SUM(D258,D265,D249,D277)</f>
        <v>33245</v>
      </c>
      <c r="E248" s="100">
        <f t="shared" ref="E248:K248" si="157">SUM(E258,E265,E249,E277,E273)</f>
        <v>42000</v>
      </c>
      <c r="F248" s="100">
        <f t="shared" si="157"/>
        <v>42000</v>
      </c>
      <c r="G248" s="100">
        <f t="shared" si="157"/>
        <v>0</v>
      </c>
      <c r="H248" s="100">
        <f t="shared" si="157"/>
        <v>0</v>
      </c>
      <c r="I248" s="100">
        <f t="shared" si="157"/>
        <v>0</v>
      </c>
      <c r="J248" s="100">
        <f t="shared" si="157"/>
        <v>42000</v>
      </c>
      <c r="K248" s="100">
        <f t="shared" si="157"/>
        <v>42000</v>
      </c>
      <c r="L248" s="89"/>
    </row>
    <row r="249" spans="1:840" s="4" customFormat="1" ht="18.75" customHeight="1" x14ac:dyDescent="0.2">
      <c r="A249" s="5"/>
      <c r="B249" s="45" t="s">
        <v>86</v>
      </c>
      <c r="C249" s="101">
        <f t="shared" ref="C249:F249" si="158">SUM(C250,C255)</f>
        <v>6000</v>
      </c>
      <c r="D249" s="101">
        <f t="shared" ref="D249" si="159">SUM(D250,D255)</f>
        <v>5839</v>
      </c>
      <c r="E249" s="101">
        <f t="shared" si="158"/>
        <v>6000</v>
      </c>
      <c r="F249" s="101">
        <f t="shared" si="158"/>
        <v>6000</v>
      </c>
      <c r="G249" s="102">
        <f t="shared" ref="G249" si="160">SUM(G250,G255)</f>
        <v>0</v>
      </c>
      <c r="H249" s="102">
        <f t="shared" ref="H249" si="161">SUM(H250,H255)</f>
        <v>0</v>
      </c>
      <c r="I249" s="102">
        <f t="shared" ref="I249:J249" si="162">SUM(I250,I255)</f>
        <v>0</v>
      </c>
      <c r="J249" s="103">
        <f t="shared" si="162"/>
        <v>6000</v>
      </c>
      <c r="K249" s="103">
        <f t="shared" ref="K249" si="163">SUM(K250,K255)</f>
        <v>6000</v>
      </c>
      <c r="L249" s="90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  <c r="II249" s="2"/>
      <c r="IJ249" s="2"/>
      <c r="IK249" s="2"/>
      <c r="IL249" s="2"/>
      <c r="IM249" s="2"/>
      <c r="IN249" s="2"/>
      <c r="IO249" s="2"/>
      <c r="IP249" s="2"/>
      <c r="IQ249" s="2"/>
      <c r="IR249" s="2"/>
      <c r="IS249" s="2"/>
      <c r="IT249" s="2"/>
      <c r="IU249" s="2"/>
      <c r="IV249" s="2"/>
      <c r="IW249" s="2"/>
      <c r="IX249" s="2"/>
      <c r="IY249" s="2"/>
      <c r="IZ249" s="2"/>
      <c r="JA249" s="2"/>
      <c r="JB249" s="2"/>
      <c r="JC249" s="2"/>
      <c r="JD249" s="2"/>
      <c r="JE249" s="2"/>
      <c r="JF249" s="2"/>
      <c r="JG249" s="2"/>
      <c r="JH249" s="2"/>
      <c r="JI249" s="2"/>
      <c r="JJ249" s="2"/>
      <c r="JK249" s="2"/>
      <c r="JL249" s="2"/>
      <c r="JM249" s="2"/>
      <c r="JN249" s="2"/>
      <c r="JO249" s="2"/>
      <c r="JP249" s="2"/>
      <c r="JQ249" s="2"/>
      <c r="JR249" s="2"/>
      <c r="JS249" s="2"/>
      <c r="JT249" s="2"/>
      <c r="JU249" s="2"/>
      <c r="JV249" s="2"/>
      <c r="JW249" s="2"/>
      <c r="JX249" s="2"/>
      <c r="JY249" s="2"/>
      <c r="JZ249" s="2"/>
      <c r="KA249" s="2"/>
      <c r="KB249" s="2"/>
      <c r="KC249" s="2"/>
      <c r="KD249" s="2"/>
      <c r="KE249" s="2"/>
      <c r="KF249" s="2"/>
      <c r="KG249" s="2"/>
      <c r="KH249" s="2"/>
      <c r="KI249" s="2"/>
      <c r="KJ249" s="2"/>
      <c r="KK249" s="2"/>
      <c r="KL249" s="2"/>
      <c r="KM249" s="2"/>
      <c r="KN249" s="2"/>
      <c r="KO249" s="2"/>
      <c r="KP249" s="2"/>
      <c r="KQ249" s="2"/>
      <c r="KR249" s="2"/>
      <c r="KS249" s="2"/>
      <c r="KT249" s="2"/>
      <c r="KU249" s="2"/>
      <c r="KV249" s="2"/>
      <c r="KW249" s="2"/>
      <c r="KX249" s="2"/>
      <c r="KY249" s="2"/>
      <c r="KZ249" s="2"/>
      <c r="LA249" s="2"/>
      <c r="LB249" s="2"/>
      <c r="LC249" s="2"/>
      <c r="LD249" s="2"/>
      <c r="LE249" s="2"/>
      <c r="LF249" s="2"/>
      <c r="LG249" s="2"/>
      <c r="LH249" s="2"/>
      <c r="LI249" s="2"/>
      <c r="LJ249" s="2"/>
      <c r="LK249" s="2"/>
      <c r="LL249" s="2"/>
      <c r="LM249" s="2"/>
      <c r="LN249" s="2"/>
      <c r="LO249" s="2"/>
      <c r="LP249" s="2"/>
      <c r="LQ249" s="2"/>
      <c r="LR249" s="2"/>
      <c r="LS249" s="2"/>
      <c r="LT249" s="2"/>
      <c r="LU249" s="2"/>
      <c r="LV249" s="2"/>
      <c r="LW249" s="2"/>
      <c r="LX249" s="2"/>
      <c r="LY249" s="2"/>
      <c r="LZ249" s="2"/>
      <c r="MA249" s="2"/>
      <c r="MB249" s="2"/>
      <c r="MC249" s="2"/>
      <c r="MD249" s="2"/>
      <c r="ME249" s="2"/>
      <c r="MF249" s="2"/>
      <c r="MG249" s="2"/>
      <c r="MH249" s="2"/>
      <c r="MI249" s="2"/>
      <c r="MJ249" s="2"/>
      <c r="MK249" s="2"/>
      <c r="ML249" s="2"/>
      <c r="MM249" s="2"/>
      <c r="MN249" s="2"/>
      <c r="MO249" s="2"/>
      <c r="MP249" s="2"/>
      <c r="MQ249" s="2"/>
      <c r="MR249" s="2"/>
      <c r="MS249" s="2"/>
      <c r="MT249" s="2"/>
      <c r="MU249" s="2"/>
      <c r="MV249" s="2"/>
      <c r="MW249" s="2"/>
      <c r="MX249" s="2"/>
      <c r="MY249" s="2"/>
      <c r="MZ249" s="2"/>
      <c r="NA249" s="2"/>
      <c r="NB249" s="2"/>
      <c r="NC249" s="2"/>
      <c r="ND249" s="2"/>
      <c r="NE249" s="2"/>
      <c r="NF249" s="2"/>
      <c r="NG249" s="2"/>
      <c r="NH249" s="2"/>
      <c r="NI249" s="2"/>
      <c r="NJ249" s="2"/>
      <c r="NK249" s="2"/>
      <c r="NL249" s="2"/>
      <c r="NM249" s="2"/>
      <c r="NN249" s="2"/>
      <c r="NO249" s="2"/>
      <c r="NP249" s="2"/>
      <c r="NQ249" s="2"/>
      <c r="NR249" s="2"/>
      <c r="NS249" s="2"/>
      <c r="NT249" s="2"/>
      <c r="NU249" s="2"/>
      <c r="NV249" s="2"/>
      <c r="NW249" s="2"/>
      <c r="NX249" s="2"/>
      <c r="NY249" s="2"/>
      <c r="NZ249" s="2"/>
      <c r="OA249" s="2"/>
      <c r="OB249" s="2"/>
      <c r="OC249" s="2"/>
      <c r="OD249" s="2"/>
      <c r="OE249" s="2"/>
      <c r="OF249" s="2"/>
      <c r="OG249" s="2"/>
      <c r="OH249" s="2"/>
      <c r="OI249" s="2"/>
      <c r="OJ249" s="2"/>
      <c r="OK249" s="2"/>
      <c r="OL249" s="2"/>
      <c r="OM249" s="2"/>
      <c r="ON249" s="2"/>
      <c r="OO249" s="2"/>
      <c r="OP249" s="2"/>
      <c r="OQ249" s="2"/>
      <c r="OR249" s="2"/>
      <c r="OS249" s="2"/>
      <c r="OT249" s="2"/>
      <c r="OU249" s="2"/>
      <c r="OV249" s="2"/>
      <c r="OW249" s="2"/>
      <c r="OX249" s="2"/>
      <c r="OY249" s="2"/>
      <c r="OZ249" s="2"/>
      <c r="PA249" s="2"/>
      <c r="PB249" s="2"/>
      <c r="PC249" s="2"/>
      <c r="PD249" s="2"/>
      <c r="PE249" s="2"/>
      <c r="PF249" s="2"/>
      <c r="PG249" s="2"/>
      <c r="PH249" s="2"/>
      <c r="PI249" s="2"/>
      <c r="PJ249" s="2"/>
      <c r="PK249" s="2"/>
      <c r="PL249" s="2"/>
      <c r="PM249" s="2"/>
      <c r="PN249" s="2"/>
      <c r="PO249" s="2"/>
      <c r="PP249" s="2"/>
      <c r="PQ249" s="2"/>
      <c r="PR249" s="2"/>
      <c r="PS249" s="2"/>
      <c r="PT249" s="2"/>
      <c r="PU249" s="2"/>
      <c r="PV249" s="2"/>
      <c r="PW249" s="2"/>
      <c r="PX249" s="2"/>
      <c r="PY249" s="2"/>
      <c r="PZ249" s="2"/>
      <c r="QA249" s="2"/>
      <c r="QB249" s="2"/>
      <c r="QC249" s="2"/>
      <c r="QD249" s="2"/>
      <c r="QE249" s="2"/>
      <c r="QF249" s="2"/>
      <c r="QG249" s="2"/>
      <c r="QH249" s="2"/>
      <c r="QI249" s="2"/>
      <c r="QJ249" s="2"/>
      <c r="QK249" s="2"/>
      <c r="QL249" s="2"/>
      <c r="QM249" s="2"/>
      <c r="QN249" s="2"/>
      <c r="QO249" s="2"/>
      <c r="QP249" s="2"/>
      <c r="QQ249" s="2"/>
      <c r="QR249" s="2"/>
      <c r="QS249" s="2"/>
      <c r="QT249" s="2"/>
      <c r="QU249" s="2"/>
      <c r="QV249" s="2"/>
      <c r="QW249" s="2"/>
      <c r="QX249" s="2"/>
      <c r="QY249" s="2"/>
      <c r="QZ249" s="2"/>
      <c r="RA249" s="2"/>
      <c r="RB249" s="2"/>
      <c r="RC249" s="2"/>
      <c r="RD249" s="2"/>
      <c r="RE249" s="2"/>
      <c r="RF249" s="2"/>
      <c r="RG249" s="2"/>
      <c r="RH249" s="2"/>
      <c r="RI249" s="2"/>
      <c r="RJ249" s="2"/>
      <c r="RK249" s="2"/>
      <c r="RL249" s="2"/>
      <c r="RM249" s="2"/>
      <c r="RN249" s="2"/>
      <c r="RO249" s="2"/>
      <c r="RP249" s="2"/>
      <c r="RQ249" s="2"/>
      <c r="RR249" s="2"/>
      <c r="RS249" s="2"/>
      <c r="RT249" s="2"/>
      <c r="RU249" s="2"/>
      <c r="RV249" s="2"/>
      <c r="RW249" s="2"/>
      <c r="RX249" s="2"/>
      <c r="RY249" s="2"/>
      <c r="RZ249" s="2"/>
      <c r="SA249" s="2"/>
      <c r="SB249" s="2"/>
      <c r="SC249" s="2"/>
      <c r="SD249" s="2"/>
      <c r="SE249" s="2"/>
      <c r="SF249" s="2"/>
      <c r="SG249" s="2"/>
      <c r="SH249" s="2"/>
      <c r="SI249" s="2"/>
      <c r="SJ249" s="2"/>
      <c r="SK249" s="2"/>
      <c r="SL249" s="2"/>
      <c r="SM249" s="2"/>
      <c r="SN249" s="2"/>
      <c r="SO249" s="2"/>
      <c r="SP249" s="2"/>
      <c r="SQ249" s="2"/>
      <c r="SR249" s="2"/>
      <c r="SS249" s="2"/>
      <c r="ST249" s="2"/>
      <c r="SU249" s="2"/>
      <c r="SV249" s="2"/>
      <c r="SW249" s="2"/>
      <c r="SX249" s="2"/>
      <c r="SY249" s="2"/>
      <c r="SZ249" s="2"/>
      <c r="TA249" s="2"/>
      <c r="TB249" s="2"/>
      <c r="TC249" s="2"/>
      <c r="TD249" s="2"/>
      <c r="TE249" s="2"/>
      <c r="TF249" s="2"/>
      <c r="TG249" s="2"/>
      <c r="TH249" s="2"/>
      <c r="TI249" s="2"/>
      <c r="TJ249" s="2"/>
      <c r="TK249" s="2"/>
      <c r="TL249" s="2"/>
      <c r="TM249" s="2"/>
      <c r="TN249" s="2"/>
      <c r="TO249" s="2"/>
      <c r="TP249" s="2"/>
      <c r="TQ249" s="2"/>
      <c r="TR249" s="2"/>
      <c r="TS249" s="2"/>
      <c r="TT249" s="2"/>
      <c r="TU249" s="2"/>
      <c r="TV249" s="2"/>
      <c r="TW249" s="2"/>
      <c r="TX249" s="2"/>
      <c r="TY249" s="2"/>
      <c r="TZ249" s="2"/>
      <c r="UA249" s="2"/>
      <c r="UB249" s="2"/>
      <c r="UC249" s="2"/>
      <c r="UD249" s="2"/>
      <c r="UE249" s="2"/>
      <c r="UF249" s="2"/>
      <c r="UG249" s="2"/>
      <c r="UH249" s="2"/>
      <c r="UI249" s="2"/>
      <c r="UJ249" s="2"/>
      <c r="UK249" s="2"/>
      <c r="UL249" s="2"/>
      <c r="UM249" s="2"/>
      <c r="UN249" s="2"/>
      <c r="UO249" s="2"/>
      <c r="UP249" s="2"/>
      <c r="UQ249" s="2"/>
      <c r="UR249" s="2"/>
      <c r="US249" s="2"/>
      <c r="UT249" s="2"/>
      <c r="UU249" s="2"/>
      <c r="UV249" s="2"/>
      <c r="UW249" s="2"/>
      <c r="UX249" s="2"/>
      <c r="UY249" s="2"/>
      <c r="UZ249" s="2"/>
      <c r="VA249" s="2"/>
      <c r="VB249" s="2"/>
      <c r="VC249" s="2"/>
      <c r="VD249" s="2"/>
      <c r="VE249" s="2"/>
      <c r="VF249" s="2"/>
      <c r="VG249" s="2"/>
      <c r="VH249" s="2"/>
      <c r="VI249" s="2"/>
      <c r="VJ249" s="2"/>
      <c r="VK249" s="2"/>
      <c r="VL249" s="2"/>
      <c r="VM249" s="2"/>
      <c r="VN249" s="2"/>
      <c r="VO249" s="2"/>
      <c r="VP249" s="2"/>
      <c r="VQ249" s="2"/>
      <c r="VR249" s="2"/>
      <c r="VS249" s="2"/>
      <c r="VT249" s="2"/>
      <c r="VU249" s="2"/>
      <c r="VV249" s="2"/>
      <c r="VW249" s="2"/>
      <c r="VX249" s="2"/>
      <c r="VY249" s="2"/>
      <c r="VZ249" s="2"/>
      <c r="WA249" s="2"/>
      <c r="WB249" s="2"/>
      <c r="WC249" s="2"/>
      <c r="WD249" s="2"/>
      <c r="WE249" s="2"/>
      <c r="WF249" s="2"/>
      <c r="WG249" s="2"/>
      <c r="WH249" s="2"/>
      <c r="WI249" s="2"/>
      <c r="WJ249" s="2"/>
      <c r="WK249" s="2"/>
      <c r="WL249" s="2"/>
      <c r="WM249" s="2"/>
      <c r="WN249" s="2"/>
      <c r="WO249" s="2"/>
      <c r="WP249" s="2"/>
      <c r="WQ249" s="2"/>
      <c r="WR249" s="2"/>
      <c r="WS249" s="2"/>
      <c r="WT249" s="2"/>
      <c r="WU249" s="2"/>
      <c r="WV249" s="2"/>
      <c r="WW249" s="2"/>
      <c r="WX249" s="2"/>
      <c r="WY249" s="2"/>
      <c r="WZ249" s="2"/>
      <c r="XA249" s="2"/>
      <c r="XB249" s="2"/>
      <c r="XC249" s="2"/>
      <c r="XD249" s="2"/>
      <c r="XE249" s="2"/>
      <c r="XF249" s="2"/>
      <c r="XG249" s="2"/>
      <c r="XH249" s="2"/>
      <c r="XI249" s="2"/>
      <c r="XJ249" s="2"/>
      <c r="XK249" s="2"/>
      <c r="XL249" s="2"/>
      <c r="XM249" s="2"/>
      <c r="XN249" s="2"/>
      <c r="XO249" s="2"/>
      <c r="XP249" s="2"/>
      <c r="XQ249" s="2"/>
      <c r="XR249" s="2"/>
      <c r="XS249" s="2"/>
      <c r="XT249" s="2"/>
      <c r="XU249" s="2"/>
      <c r="XV249" s="2"/>
      <c r="XW249" s="2"/>
      <c r="XX249" s="2"/>
      <c r="XY249" s="2"/>
      <c r="XZ249" s="2"/>
      <c r="YA249" s="2"/>
      <c r="YB249" s="2"/>
      <c r="YC249" s="2"/>
      <c r="YD249" s="2"/>
      <c r="YE249" s="2"/>
      <c r="YF249" s="2"/>
      <c r="YG249" s="2"/>
      <c r="YH249" s="2"/>
      <c r="YI249" s="2"/>
      <c r="YJ249" s="2"/>
      <c r="YK249" s="2"/>
      <c r="YL249" s="2"/>
      <c r="YM249" s="2"/>
      <c r="YN249" s="2"/>
      <c r="YO249" s="2"/>
      <c r="YP249" s="2"/>
      <c r="YQ249" s="2"/>
      <c r="YR249" s="2"/>
      <c r="YS249" s="2"/>
      <c r="YT249" s="2"/>
      <c r="YU249" s="2"/>
      <c r="YV249" s="2"/>
      <c r="YW249" s="2"/>
      <c r="YX249" s="2"/>
      <c r="YY249" s="2"/>
      <c r="YZ249" s="2"/>
      <c r="ZA249" s="2"/>
      <c r="ZB249" s="2"/>
      <c r="ZC249" s="2"/>
      <c r="ZD249" s="2"/>
      <c r="ZE249" s="2"/>
      <c r="ZF249" s="2"/>
      <c r="ZG249" s="2"/>
      <c r="ZH249" s="2"/>
      <c r="ZI249" s="2"/>
      <c r="ZJ249" s="2"/>
      <c r="ZK249" s="2"/>
      <c r="ZL249" s="2"/>
      <c r="ZM249" s="2"/>
      <c r="ZN249" s="2"/>
      <c r="ZO249" s="2"/>
      <c r="ZP249" s="2"/>
      <c r="ZQ249" s="2"/>
      <c r="ZR249" s="2"/>
      <c r="ZS249" s="2"/>
      <c r="ZT249" s="2"/>
      <c r="ZU249" s="2"/>
      <c r="ZV249" s="2"/>
      <c r="ZW249" s="2"/>
      <c r="ZX249" s="2"/>
      <c r="ZY249" s="2"/>
      <c r="ZZ249" s="2"/>
      <c r="AAA249" s="2"/>
      <c r="AAB249" s="2"/>
      <c r="AAC249" s="2"/>
      <c r="AAD249" s="2"/>
      <c r="AAE249" s="2"/>
      <c r="AAF249" s="2"/>
      <c r="AAG249" s="2"/>
      <c r="AAH249" s="2"/>
      <c r="AAI249" s="2"/>
      <c r="AAJ249" s="2"/>
      <c r="AAK249" s="2"/>
      <c r="AAL249" s="2"/>
      <c r="AAM249" s="2"/>
      <c r="AAN249" s="2"/>
      <c r="AAO249" s="2"/>
      <c r="AAP249" s="2"/>
      <c r="AAQ249" s="2"/>
      <c r="AAR249" s="2"/>
      <c r="AAS249" s="2"/>
      <c r="AAT249" s="2"/>
      <c r="AAU249" s="2"/>
      <c r="AAV249" s="2"/>
      <c r="AAW249" s="2"/>
      <c r="AAX249" s="2"/>
      <c r="AAY249" s="2"/>
      <c r="AAZ249" s="2"/>
      <c r="ABA249" s="2"/>
      <c r="ABB249" s="2"/>
      <c r="ABC249" s="2"/>
      <c r="ABD249" s="2"/>
      <c r="ABE249" s="2"/>
      <c r="ABF249" s="2"/>
      <c r="ABG249" s="2"/>
      <c r="ABH249" s="2"/>
      <c r="ABI249" s="2"/>
      <c r="ABJ249" s="2"/>
      <c r="ABK249" s="2"/>
      <c r="ABL249" s="2"/>
      <c r="ABM249" s="2"/>
      <c r="ABN249" s="2"/>
      <c r="ABO249" s="2"/>
      <c r="ABP249" s="2"/>
      <c r="ABQ249" s="2"/>
      <c r="ABR249" s="2"/>
      <c r="ABS249" s="2"/>
      <c r="ABT249" s="2"/>
      <c r="ABU249" s="2"/>
      <c r="ABV249" s="2"/>
      <c r="ABW249" s="2"/>
      <c r="ABX249" s="2"/>
      <c r="ABY249" s="2"/>
      <c r="ABZ249" s="2"/>
      <c r="ACA249" s="2"/>
      <c r="ACB249" s="2"/>
      <c r="ACC249" s="2"/>
      <c r="ACD249" s="2"/>
      <c r="ACE249" s="2"/>
      <c r="ACF249" s="2"/>
      <c r="ACG249" s="2"/>
      <c r="ACH249" s="2"/>
      <c r="ACI249" s="2"/>
      <c r="ACJ249" s="2"/>
      <c r="ACK249" s="2"/>
      <c r="ACL249" s="2"/>
      <c r="ACM249" s="2"/>
      <c r="ACN249" s="2"/>
      <c r="ACO249" s="2"/>
      <c r="ACP249" s="2"/>
      <c r="ACQ249" s="2"/>
      <c r="ACR249" s="2"/>
      <c r="ACS249" s="2"/>
      <c r="ACT249" s="2"/>
      <c r="ACU249" s="2"/>
      <c r="ACV249" s="2"/>
      <c r="ACW249" s="2"/>
      <c r="ACX249" s="2"/>
      <c r="ACY249" s="2"/>
      <c r="ACZ249" s="2"/>
      <c r="ADA249" s="2"/>
      <c r="ADB249" s="2"/>
      <c r="ADC249" s="2"/>
      <c r="ADD249" s="2"/>
      <c r="ADE249" s="2"/>
      <c r="ADF249" s="2"/>
      <c r="ADG249" s="2"/>
      <c r="ADH249" s="2"/>
      <c r="ADI249" s="2"/>
      <c r="ADJ249" s="2"/>
      <c r="ADK249" s="2"/>
      <c r="ADL249" s="2"/>
      <c r="ADM249" s="2"/>
      <c r="ADN249" s="2"/>
      <c r="ADO249" s="2"/>
      <c r="ADP249" s="2"/>
      <c r="ADQ249" s="2"/>
      <c r="ADR249" s="2"/>
      <c r="ADS249" s="2"/>
      <c r="ADT249" s="2"/>
      <c r="ADU249" s="2"/>
      <c r="ADV249" s="2"/>
      <c r="ADW249" s="2"/>
      <c r="ADX249" s="2"/>
      <c r="ADY249" s="2"/>
      <c r="ADZ249" s="2"/>
      <c r="AEA249" s="2"/>
      <c r="AEB249" s="2"/>
      <c r="AEC249" s="2"/>
      <c r="AED249" s="2"/>
      <c r="AEE249" s="2"/>
      <c r="AEF249" s="2"/>
      <c r="AEG249" s="2"/>
      <c r="AEH249" s="2"/>
      <c r="AEI249" s="2"/>
      <c r="AEJ249" s="2"/>
      <c r="AEK249" s="2"/>
      <c r="AEL249" s="2"/>
      <c r="AEM249" s="2"/>
      <c r="AEN249" s="2"/>
      <c r="AEO249" s="2"/>
      <c r="AEP249" s="2"/>
      <c r="AEQ249" s="2"/>
      <c r="AER249" s="2"/>
      <c r="AES249" s="2"/>
      <c r="AET249" s="2"/>
      <c r="AEU249" s="2"/>
      <c r="AEV249" s="2"/>
      <c r="AEW249" s="2"/>
      <c r="AEX249" s="2"/>
      <c r="AEY249" s="2"/>
      <c r="AEZ249" s="2"/>
      <c r="AFA249" s="2"/>
      <c r="AFB249" s="2"/>
      <c r="AFC249" s="2"/>
      <c r="AFD249" s="2"/>
      <c r="AFE249" s="2"/>
      <c r="AFF249" s="2"/>
      <c r="AFG249" s="2"/>
      <c r="AFH249" s="2"/>
    </row>
    <row r="250" spans="1:840" ht="18" customHeight="1" x14ac:dyDescent="0.2">
      <c r="A250" s="6">
        <v>32</v>
      </c>
      <c r="B250" s="46" t="s">
        <v>4</v>
      </c>
      <c r="C250" s="104">
        <f>SUM(C253,C251)</f>
        <v>4100</v>
      </c>
      <c r="D250" s="104">
        <f>SUM(D253,D251)</f>
        <v>3981</v>
      </c>
      <c r="E250" s="104">
        <f t="shared" ref="E250:F250" si="164">SUM(E253,E251)</f>
        <v>4100</v>
      </c>
      <c r="F250" s="104">
        <f t="shared" si="164"/>
        <v>4100</v>
      </c>
      <c r="G250" s="105">
        <f t="shared" ref="G250" si="165">SUM(G253)</f>
        <v>0</v>
      </c>
      <c r="H250" s="105">
        <f t="shared" ref="H250" si="166">SUM(H253)</f>
        <v>0</v>
      </c>
      <c r="I250" s="105">
        <f t="shared" ref="I250" si="167">SUM(I253)</f>
        <v>0</v>
      </c>
      <c r="J250" s="106">
        <v>4100</v>
      </c>
      <c r="K250" s="106">
        <v>4100</v>
      </c>
    </row>
    <row r="251" spans="1:840" ht="18" customHeight="1" x14ac:dyDescent="0.2">
      <c r="A251" s="78">
        <v>323</v>
      </c>
      <c r="B251" s="79" t="s">
        <v>7</v>
      </c>
      <c r="C251" s="107">
        <f>SUM(C252)</f>
        <v>2700</v>
      </c>
      <c r="D251" s="107">
        <f>SUM(D252)</f>
        <v>2654</v>
      </c>
      <c r="E251" s="107">
        <f t="shared" ref="E251:F251" si="168">SUM(E252)</f>
        <v>2700</v>
      </c>
      <c r="F251" s="107">
        <f t="shared" si="168"/>
        <v>2700</v>
      </c>
      <c r="G251" s="108">
        <f t="shared" ref="G251" si="169">SUM(G252:G253)</f>
        <v>0</v>
      </c>
      <c r="H251" s="108">
        <f t="shared" ref="H251" si="170">SUM(H252:H253)</f>
        <v>0</v>
      </c>
      <c r="I251" s="108">
        <f t="shared" ref="I251" si="171">SUM(I252:I253)</f>
        <v>0</v>
      </c>
      <c r="J251" s="108"/>
      <c r="K251" s="108"/>
    </row>
    <row r="252" spans="1:840" ht="17.25" customHeight="1" x14ac:dyDescent="0.2">
      <c r="A252" s="8">
        <v>3239</v>
      </c>
      <c r="B252" s="48" t="s">
        <v>31</v>
      </c>
      <c r="C252" s="109">
        <v>2700</v>
      </c>
      <c r="D252" s="109">
        <v>2654</v>
      </c>
      <c r="E252" s="109">
        <v>2700</v>
      </c>
      <c r="F252" s="109">
        <v>2700</v>
      </c>
      <c r="G252" s="110">
        <v>0</v>
      </c>
      <c r="H252" s="110">
        <v>0</v>
      </c>
      <c r="I252" s="110">
        <v>0</v>
      </c>
      <c r="J252" s="110"/>
      <c r="K252" s="110"/>
    </row>
    <row r="253" spans="1:840" s="4" customFormat="1" ht="18" customHeight="1" x14ac:dyDescent="0.2">
      <c r="A253" s="78">
        <v>329</v>
      </c>
      <c r="B253" s="79" t="s">
        <v>5</v>
      </c>
      <c r="C253" s="107">
        <f t="shared" ref="C253:I253" si="172">SUM(C254:C254)</f>
        <v>1400</v>
      </c>
      <c r="D253" s="107">
        <f t="shared" si="172"/>
        <v>1327</v>
      </c>
      <c r="E253" s="107">
        <f t="shared" si="172"/>
        <v>1400</v>
      </c>
      <c r="F253" s="107">
        <f t="shared" si="172"/>
        <v>1400</v>
      </c>
      <c r="G253" s="108">
        <f t="shared" si="172"/>
        <v>0</v>
      </c>
      <c r="H253" s="108">
        <f t="shared" si="172"/>
        <v>0</v>
      </c>
      <c r="I253" s="108">
        <f t="shared" si="172"/>
        <v>0</v>
      </c>
      <c r="J253" s="108"/>
      <c r="K253" s="108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  <c r="HK253" s="2"/>
      <c r="HL253" s="2"/>
      <c r="HM253" s="2"/>
      <c r="HN253" s="2"/>
      <c r="HO253" s="2"/>
      <c r="HP253" s="2"/>
      <c r="HQ253" s="2"/>
      <c r="HR253" s="2"/>
      <c r="HS253" s="2"/>
      <c r="HT253" s="2"/>
      <c r="HU253" s="2"/>
      <c r="HV253" s="2"/>
      <c r="HW253" s="2"/>
      <c r="HX253" s="2"/>
      <c r="HY253" s="2"/>
      <c r="HZ253" s="2"/>
      <c r="IA253" s="2"/>
      <c r="IB253" s="2"/>
      <c r="IC253" s="2"/>
      <c r="ID253" s="2"/>
      <c r="IE253" s="2"/>
      <c r="IF253" s="2"/>
      <c r="IG253" s="2"/>
      <c r="IH253" s="2"/>
      <c r="II253" s="2"/>
      <c r="IJ253" s="2"/>
      <c r="IK253" s="2"/>
      <c r="IL253" s="2"/>
      <c r="IM253" s="2"/>
      <c r="IN253" s="2"/>
      <c r="IO253" s="2"/>
      <c r="IP253" s="2"/>
      <c r="IQ253" s="2"/>
      <c r="IR253" s="2"/>
      <c r="IS253" s="2"/>
      <c r="IT253" s="2"/>
      <c r="IU253" s="2"/>
      <c r="IV253" s="2"/>
      <c r="IW253" s="2"/>
      <c r="IX253" s="2"/>
      <c r="IY253" s="2"/>
      <c r="IZ253" s="2"/>
      <c r="JA253" s="2"/>
      <c r="JB253" s="2"/>
      <c r="JC253" s="2"/>
      <c r="JD253" s="2"/>
      <c r="JE253" s="2"/>
      <c r="JF253" s="2"/>
      <c r="JG253" s="2"/>
      <c r="JH253" s="2"/>
      <c r="JI253" s="2"/>
      <c r="JJ253" s="2"/>
      <c r="JK253" s="2"/>
      <c r="JL253" s="2"/>
      <c r="JM253" s="2"/>
      <c r="JN253" s="2"/>
      <c r="JO253" s="2"/>
      <c r="JP253" s="2"/>
      <c r="JQ253" s="2"/>
      <c r="JR253" s="2"/>
      <c r="JS253" s="2"/>
      <c r="JT253" s="2"/>
      <c r="JU253" s="2"/>
      <c r="JV253" s="2"/>
      <c r="JW253" s="2"/>
      <c r="JX253" s="2"/>
      <c r="JY253" s="2"/>
      <c r="JZ253" s="2"/>
      <c r="KA253" s="2"/>
      <c r="KB253" s="2"/>
      <c r="KC253" s="2"/>
      <c r="KD253" s="2"/>
      <c r="KE253" s="2"/>
      <c r="KF253" s="2"/>
      <c r="KG253" s="2"/>
      <c r="KH253" s="2"/>
      <c r="KI253" s="2"/>
      <c r="KJ253" s="2"/>
      <c r="KK253" s="2"/>
      <c r="KL253" s="2"/>
      <c r="KM253" s="2"/>
      <c r="KN253" s="2"/>
      <c r="KO253" s="2"/>
      <c r="KP253" s="2"/>
      <c r="KQ253" s="2"/>
      <c r="KR253" s="2"/>
      <c r="KS253" s="2"/>
      <c r="KT253" s="2"/>
      <c r="KU253" s="2"/>
      <c r="KV253" s="2"/>
      <c r="KW253" s="2"/>
      <c r="KX253" s="2"/>
      <c r="KY253" s="2"/>
      <c r="KZ253" s="2"/>
      <c r="LA253" s="2"/>
      <c r="LB253" s="2"/>
      <c r="LC253" s="2"/>
      <c r="LD253" s="2"/>
      <c r="LE253" s="2"/>
      <c r="LF253" s="2"/>
      <c r="LG253" s="2"/>
      <c r="LH253" s="2"/>
      <c r="LI253" s="2"/>
      <c r="LJ253" s="2"/>
      <c r="LK253" s="2"/>
      <c r="LL253" s="2"/>
      <c r="LM253" s="2"/>
      <c r="LN253" s="2"/>
      <c r="LO253" s="2"/>
      <c r="LP253" s="2"/>
      <c r="LQ253" s="2"/>
      <c r="LR253" s="2"/>
      <c r="LS253" s="2"/>
      <c r="LT253" s="2"/>
      <c r="LU253" s="2"/>
      <c r="LV253" s="2"/>
      <c r="LW253" s="2"/>
      <c r="LX253" s="2"/>
      <c r="LY253" s="2"/>
      <c r="LZ253" s="2"/>
      <c r="MA253" s="2"/>
      <c r="MB253" s="2"/>
      <c r="MC253" s="2"/>
      <c r="MD253" s="2"/>
      <c r="ME253" s="2"/>
      <c r="MF253" s="2"/>
      <c r="MG253" s="2"/>
      <c r="MH253" s="2"/>
      <c r="MI253" s="2"/>
      <c r="MJ253" s="2"/>
      <c r="MK253" s="2"/>
      <c r="ML253" s="2"/>
      <c r="MM253" s="2"/>
      <c r="MN253" s="2"/>
      <c r="MO253" s="2"/>
      <c r="MP253" s="2"/>
      <c r="MQ253" s="2"/>
      <c r="MR253" s="2"/>
      <c r="MS253" s="2"/>
      <c r="MT253" s="2"/>
      <c r="MU253" s="2"/>
      <c r="MV253" s="2"/>
      <c r="MW253" s="2"/>
      <c r="MX253" s="2"/>
      <c r="MY253" s="2"/>
      <c r="MZ253" s="2"/>
      <c r="NA253" s="2"/>
      <c r="NB253" s="2"/>
      <c r="NC253" s="2"/>
      <c r="ND253" s="2"/>
      <c r="NE253" s="2"/>
      <c r="NF253" s="2"/>
      <c r="NG253" s="2"/>
      <c r="NH253" s="2"/>
      <c r="NI253" s="2"/>
      <c r="NJ253" s="2"/>
      <c r="NK253" s="2"/>
      <c r="NL253" s="2"/>
      <c r="NM253" s="2"/>
      <c r="NN253" s="2"/>
      <c r="NO253" s="2"/>
      <c r="NP253" s="2"/>
      <c r="NQ253" s="2"/>
      <c r="NR253" s="2"/>
      <c r="NS253" s="2"/>
      <c r="NT253" s="2"/>
      <c r="NU253" s="2"/>
      <c r="NV253" s="2"/>
      <c r="NW253" s="2"/>
      <c r="NX253" s="2"/>
      <c r="NY253" s="2"/>
      <c r="NZ253" s="2"/>
      <c r="OA253" s="2"/>
      <c r="OB253" s="2"/>
      <c r="OC253" s="2"/>
      <c r="OD253" s="2"/>
      <c r="OE253" s="2"/>
      <c r="OF253" s="2"/>
      <c r="OG253" s="2"/>
      <c r="OH253" s="2"/>
      <c r="OI253" s="2"/>
      <c r="OJ253" s="2"/>
      <c r="OK253" s="2"/>
      <c r="OL253" s="2"/>
      <c r="OM253" s="2"/>
      <c r="ON253" s="2"/>
      <c r="OO253" s="2"/>
      <c r="OP253" s="2"/>
      <c r="OQ253" s="2"/>
      <c r="OR253" s="2"/>
      <c r="OS253" s="2"/>
      <c r="OT253" s="2"/>
      <c r="OU253" s="2"/>
      <c r="OV253" s="2"/>
      <c r="OW253" s="2"/>
      <c r="OX253" s="2"/>
      <c r="OY253" s="2"/>
      <c r="OZ253" s="2"/>
      <c r="PA253" s="2"/>
      <c r="PB253" s="2"/>
      <c r="PC253" s="2"/>
      <c r="PD253" s="2"/>
      <c r="PE253" s="2"/>
      <c r="PF253" s="2"/>
      <c r="PG253" s="2"/>
      <c r="PH253" s="2"/>
      <c r="PI253" s="2"/>
      <c r="PJ253" s="2"/>
      <c r="PK253" s="2"/>
      <c r="PL253" s="2"/>
      <c r="PM253" s="2"/>
      <c r="PN253" s="2"/>
      <c r="PO253" s="2"/>
      <c r="PP253" s="2"/>
      <c r="PQ253" s="2"/>
      <c r="PR253" s="2"/>
      <c r="PS253" s="2"/>
      <c r="PT253" s="2"/>
      <c r="PU253" s="2"/>
      <c r="PV253" s="2"/>
      <c r="PW253" s="2"/>
      <c r="PX253" s="2"/>
      <c r="PY253" s="2"/>
      <c r="PZ253" s="2"/>
      <c r="QA253" s="2"/>
      <c r="QB253" s="2"/>
      <c r="QC253" s="2"/>
      <c r="QD253" s="2"/>
      <c r="QE253" s="2"/>
      <c r="QF253" s="2"/>
      <c r="QG253" s="2"/>
      <c r="QH253" s="2"/>
      <c r="QI253" s="2"/>
      <c r="QJ253" s="2"/>
      <c r="QK253" s="2"/>
      <c r="QL253" s="2"/>
      <c r="QM253" s="2"/>
      <c r="QN253" s="2"/>
      <c r="QO253" s="2"/>
      <c r="QP253" s="2"/>
      <c r="QQ253" s="2"/>
      <c r="QR253" s="2"/>
      <c r="QS253" s="2"/>
      <c r="QT253" s="2"/>
      <c r="QU253" s="2"/>
      <c r="QV253" s="2"/>
      <c r="QW253" s="2"/>
      <c r="QX253" s="2"/>
      <c r="QY253" s="2"/>
      <c r="QZ253" s="2"/>
      <c r="RA253" s="2"/>
      <c r="RB253" s="2"/>
      <c r="RC253" s="2"/>
      <c r="RD253" s="2"/>
      <c r="RE253" s="2"/>
      <c r="RF253" s="2"/>
      <c r="RG253" s="2"/>
      <c r="RH253" s="2"/>
      <c r="RI253" s="2"/>
      <c r="RJ253" s="2"/>
      <c r="RK253" s="2"/>
      <c r="RL253" s="2"/>
      <c r="RM253" s="2"/>
      <c r="RN253" s="2"/>
      <c r="RO253" s="2"/>
      <c r="RP253" s="2"/>
      <c r="RQ253" s="2"/>
      <c r="RR253" s="2"/>
      <c r="RS253" s="2"/>
      <c r="RT253" s="2"/>
      <c r="RU253" s="2"/>
      <c r="RV253" s="2"/>
      <c r="RW253" s="2"/>
      <c r="RX253" s="2"/>
      <c r="RY253" s="2"/>
      <c r="RZ253" s="2"/>
      <c r="SA253" s="2"/>
      <c r="SB253" s="2"/>
      <c r="SC253" s="2"/>
      <c r="SD253" s="2"/>
      <c r="SE253" s="2"/>
      <c r="SF253" s="2"/>
      <c r="SG253" s="2"/>
      <c r="SH253" s="2"/>
      <c r="SI253" s="2"/>
      <c r="SJ253" s="2"/>
      <c r="SK253" s="2"/>
      <c r="SL253" s="2"/>
      <c r="SM253" s="2"/>
      <c r="SN253" s="2"/>
      <c r="SO253" s="2"/>
      <c r="SP253" s="2"/>
      <c r="SQ253" s="2"/>
      <c r="SR253" s="2"/>
      <c r="SS253" s="2"/>
      <c r="ST253" s="2"/>
      <c r="SU253" s="2"/>
      <c r="SV253" s="2"/>
      <c r="SW253" s="2"/>
      <c r="SX253" s="2"/>
      <c r="SY253" s="2"/>
      <c r="SZ253" s="2"/>
      <c r="TA253" s="2"/>
      <c r="TB253" s="2"/>
      <c r="TC253" s="2"/>
      <c r="TD253" s="2"/>
      <c r="TE253" s="2"/>
      <c r="TF253" s="2"/>
      <c r="TG253" s="2"/>
      <c r="TH253" s="2"/>
      <c r="TI253" s="2"/>
      <c r="TJ253" s="2"/>
      <c r="TK253" s="2"/>
      <c r="TL253" s="2"/>
      <c r="TM253" s="2"/>
      <c r="TN253" s="2"/>
      <c r="TO253" s="2"/>
      <c r="TP253" s="2"/>
      <c r="TQ253" s="2"/>
      <c r="TR253" s="2"/>
      <c r="TS253" s="2"/>
      <c r="TT253" s="2"/>
      <c r="TU253" s="2"/>
      <c r="TV253" s="2"/>
      <c r="TW253" s="2"/>
      <c r="TX253" s="2"/>
      <c r="TY253" s="2"/>
      <c r="TZ253" s="2"/>
      <c r="UA253" s="2"/>
      <c r="UB253" s="2"/>
      <c r="UC253" s="2"/>
      <c r="UD253" s="2"/>
      <c r="UE253" s="2"/>
      <c r="UF253" s="2"/>
      <c r="UG253" s="2"/>
      <c r="UH253" s="2"/>
      <c r="UI253" s="2"/>
      <c r="UJ253" s="2"/>
      <c r="UK253" s="2"/>
      <c r="UL253" s="2"/>
      <c r="UM253" s="2"/>
      <c r="UN253" s="2"/>
      <c r="UO253" s="2"/>
      <c r="UP253" s="2"/>
      <c r="UQ253" s="2"/>
      <c r="UR253" s="2"/>
      <c r="US253" s="2"/>
      <c r="UT253" s="2"/>
      <c r="UU253" s="2"/>
      <c r="UV253" s="2"/>
      <c r="UW253" s="2"/>
      <c r="UX253" s="2"/>
      <c r="UY253" s="2"/>
      <c r="UZ253" s="2"/>
      <c r="VA253" s="2"/>
      <c r="VB253" s="2"/>
      <c r="VC253" s="2"/>
      <c r="VD253" s="2"/>
      <c r="VE253" s="2"/>
      <c r="VF253" s="2"/>
      <c r="VG253" s="2"/>
      <c r="VH253" s="2"/>
      <c r="VI253" s="2"/>
      <c r="VJ253" s="2"/>
      <c r="VK253" s="2"/>
      <c r="VL253" s="2"/>
      <c r="VM253" s="2"/>
      <c r="VN253" s="2"/>
      <c r="VO253" s="2"/>
      <c r="VP253" s="2"/>
      <c r="VQ253" s="2"/>
      <c r="VR253" s="2"/>
      <c r="VS253" s="2"/>
      <c r="VT253" s="2"/>
      <c r="VU253" s="2"/>
      <c r="VV253" s="2"/>
      <c r="VW253" s="2"/>
      <c r="VX253" s="2"/>
      <c r="VY253" s="2"/>
      <c r="VZ253" s="2"/>
      <c r="WA253" s="2"/>
      <c r="WB253" s="2"/>
      <c r="WC253" s="2"/>
      <c r="WD253" s="2"/>
      <c r="WE253" s="2"/>
      <c r="WF253" s="2"/>
      <c r="WG253" s="2"/>
      <c r="WH253" s="2"/>
      <c r="WI253" s="2"/>
      <c r="WJ253" s="2"/>
      <c r="WK253" s="2"/>
      <c r="WL253" s="2"/>
      <c r="WM253" s="2"/>
      <c r="WN253" s="2"/>
      <c r="WO253" s="2"/>
      <c r="WP253" s="2"/>
      <c r="WQ253" s="2"/>
      <c r="WR253" s="2"/>
      <c r="WS253" s="2"/>
      <c r="WT253" s="2"/>
      <c r="WU253" s="2"/>
      <c r="WV253" s="2"/>
      <c r="WW253" s="2"/>
      <c r="WX253" s="2"/>
      <c r="WY253" s="2"/>
      <c r="WZ253" s="2"/>
      <c r="XA253" s="2"/>
      <c r="XB253" s="2"/>
      <c r="XC253" s="2"/>
      <c r="XD253" s="2"/>
      <c r="XE253" s="2"/>
      <c r="XF253" s="2"/>
      <c r="XG253" s="2"/>
      <c r="XH253" s="2"/>
      <c r="XI253" s="2"/>
      <c r="XJ253" s="2"/>
      <c r="XK253" s="2"/>
      <c r="XL253" s="2"/>
      <c r="XM253" s="2"/>
      <c r="XN253" s="2"/>
      <c r="XO253" s="2"/>
      <c r="XP253" s="2"/>
      <c r="XQ253" s="2"/>
      <c r="XR253" s="2"/>
      <c r="XS253" s="2"/>
      <c r="XT253" s="2"/>
      <c r="XU253" s="2"/>
      <c r="XV253" s="2"/>
      <c r="XW253" s="2"/>
      <c r="XX253" s="2"/>
      <c r="XY253" s="2"/>
      <c r="XZ253" s="2"/>
      <c r="YA253" s="2"/>
      <c r="YB253" s="2"/>
      <c r="YC253" s="2"/>
      <c r="YD253" s="2"/>
      <c r="YE253" s="2"/>
      <c r="YF253" s="2"/>
      <c r="YG253" s="2"/>
      <c r="YH253" s="2"/>
      <c r="YI253" s="2"/>
      <c r="YJ253" s="2"/>
      <c r="YK253" s="2"/>
      <c r="YL253" s="2"/>
      <c r="YM253" s="2"/>
      <c r="YN253" s="2"/>
      <c r="YO253" s="2"/>
      <c r="YP253" s="2"/>
      <c r="YQ253" s="2"/>
      <c r="YR253" s="2"/>
      <c r="YS253" s="2"/>
      <c r="YT253" s="2"/>
      <c r="YU253" s="2"/>
      <c r="YV253" s="2"/>
      <c r="YW253" s="2"/>
      <c r="YX253" s="2"/>
      <c r="YY253" s="2"/>
      <c r="YZ253" s="2"/>
      <c r="ZA253" s="2"/>
      <c r="ZB253" s="2"/>
      <c r="ZC253" s="2"/>
      <c r="ZD253" s="2"/>
      <c r="ZE253" s="2"/>
      <c r="ZF253" s="2"/>
      <c r="ZG253" s="2"/>
      <c r="ZH253" s="2"/>
      <c r="ZI253" s="2"/>
      <c r="ZJ253" s="2"/>
      <c r="ZK253" s="2"/>
      <c r="ZL253" s="2"/>
      <c r="ZM253" s="2"/>
      <c r="ZN253" s="2"/>
      <c r="ZO253" s="2"/>
      <c r="ZP253" s="2"/>
      <c r="ZQ253" s="2"/>
      <c r="ZR253" s="2"/>
      <c r="ZS253" s="2"/>
      <c r="ZT253" s="2"/>
      <c r="ZU253" s="2"/>
      <c r="ZV253" s="2"/>
      <c r="ZW253" s="2"/>
      <c r="ZX253" s="2"/>
      <c r="ZY253" s="2"/>
      <c r="ZZ253" s="2"/>
      <c r="AAA253" s="2"/>
      <c r="AAB253" s="2"/>
      <c r="AAC253" s="2"/>
      <c r="AAD253" s="2"/>
      <c r="AAE253" s="2"/>
      <c r="AAF253" s="2"/>
      <c r="AAG253" s="2"/>
      <c r="AAH253" s="2"/>
      <c r="AAI253" s="2"/>
      <c r="AAJ253" s="2"/>
      <c r="AAK253" s="2"/>
      <c r="AAL253" s="2"/>
      <c r="AAM253" s="2"/>
      <c r="AAN253" s="2"/>
      <c r="AAO253" s="2"/>
      <c r="AAP253" s="2"/>
      <c r="AAQ253" s="2"/>
      <c r="AAR253" s="2"/>
      <c r="AAS253" s="2"/>
      <c r="AAT253" s="2"/>
      <c r="AAU253" s="2"/>
      <c r="AAV253" s="2"/>
      <c r="AAW253" s="2"/>
      <c r="AAX253" s="2"/>
      <c r="AAY253" s="2"/>
      <c r="AAZ253" s="2"/>
      <c r="ABA253" s="2"/>
      <c r="ABB253" s="2"/>
      <c r="ABC253" s="2"/>
      <c r="ABD253" s="2"/>
      <c r="ABE253" s="2"/>
      <c r="ABF253" s="2"/>
      <c r="ABG253" s="2"/>
      <c r="ABH253" s="2"/>
      <c r="ABI253" s="2"/>
      <c r="ABJ253" s="2"/>
      <c r="ABK253" s="2"/>
      <c r="ABL253" s="2"/>
      <c r="ABM253" s="2"/>
      <c r="ABN253" s="2"/>
      <c r="ABO253" s="2"/>
      <c r="ABP253" s="2"/>
      <c r="ABQ253" s="2"/>
      <c r="ABR253" s="2"/>
      <c r="ABS253" s="2"/>
      <c r="ABT253" s="2"/>
      <c r="ABU253" s="2"/>
      <c r="ABV253" s="2"/>
      <c r="ABW253" s="2"/>
      <c r="ABX253" s="2"/>
      <c r="ABY253" s="2"/>
      <c r="ABZ253" s="2"/>
      <c r="ACA253" s="2"/>
      <c r="ACB253" s="2"/>
      <c r="ACC253" s="2"/>
      <c r="ACD253" s="2"/>
      <c r="ACE253" s="2"/>
      <c r="ACF253" s="2"/>
      <c r="ACG253" s="2"/>
      <c r="ACH253" s="2"/>
      <c r="ACI253" s="2"/>
      <c r="ACJ253" s="2"/>
      <c r="ACK253" s="2"/>
      <c r="ACL253" s="2"/>
      <c r="ACM253" s="2"/>
      <c r="ACN253" s="2"/>
      <c r="ACO253" s="2"/>
      <c r="ACP253" s="2"/>
      <c r="ACQ253" s="2"/>
      <c r="ACR253" s="2"/>
      <c r="ACS253" s="2"/>
      <c r="ACT253" s="2"/>
      <c r="ACU253" s="2"/>
      <c r="ACV253" s="2"/>
      <c r="ACW253" s="2"/>
      <c r="ACX253" s="2"/>
      <c r="ACY253" s="2"/>
      <c r="ACZ253" s="2"/>
      <c r="ADA253" s="2"/>
      <c r="ADB253" s="2"/>
      <c r="ADC253" s="2"/>
      <c r="ADD253" s="2"/>
      <c r="ADE253" s="2"/>
      <c r="ADF253" s="2"/>
      <c r="ADG253" s="2"/>
      <c r="ADH253" s="2"/>
      <c r="ADI253" s="2"/>
      <c r="ADJ253" s="2"/>
      <c r="ADK253" s="2"/>
      <c r="ADL253" s="2"/>
      <c r="ADM253" s="2"/>
      <c r="ADN253" s="2"/>
      <c r="ADO253" s="2"/>
      <c r="ADP253" s="2"/>
      <c r="ADQ253" s="2"/>
      <c r="ADR253" s="2"/>
      <c r="ADS253" s="2"/>
      <c r="ADT253" s="2"/>
      <c r="ADU253" s="2"/>
      <c r="ADV253" s="2"/>
      <c r="ADW253" s="2"/>
      <c r="ADX253" s="2"/>
      <c r="ADY253" s="2"/>
      <c r="ADZ253" s="2"/>
      <c r="AEA253" s="2"/>
      <c r="AEB253" s="2"/>
      <c r="AEC253" s="2"/>
      <c r="AED253" s="2"/>
      <c r="AEE253" s="2"/>
      <c r="AEF253" s="2"/>
      <c r="AEG253" s="2"/>
      <c r="AEH253" s="2"/>
      <c r="AEI253" s="2"/>
      <c r="AEJ253" s="2"/>
      <c r="AEK253" s="2"/>
      <c r="AEL253" s="2"/>
      <c r="AEM253" s="2"/>
      <c r="AEN253" s="2"/>
      <c r="AEO253" s="2"/>
      <c r="AEP253" s="2"/>
      <c r="AEQ253" s="2"/>
      <c r="AER253" s="2"/>
      <c r="AES253" s="2"/>
      <c r="AET253" s="2"/>
      <c r="AEU253" s="2"/>
      <c r="AEV253" s="2"/>
      <c r="AEW253" s="2"/>
      <c r="AEX253" s="2"/>
      <c r="AEY253" s="2"/>
      <c r="AEZ253" s="2"/>
      <c r="AFA253" s="2"/>
      <c r="AFB253" s="2"/>
      <c r="AFC253" s="2"/>
      <c r="AFD253" s="2"/>
      <c r="AFE253" s="2"/>
      <c r="AFF253" s="2"/>
      <c r="AFG253" s="2"/>
      <c r="AFH253" s="2"/>
    </row>
    <row r="254" spans="1:840" ht="18.75" customHeight="1" x14ac:dyDescent="0.2">
      <c r="A254" s="8">
        <v>3293</v>
      </c>
      <c r="B254" s="48" t="s">
        <v>6</v>
      </c>
      <c r="C254" s="109">
        <v>1400</v>
      </c>
      <c r="D254" s="109">
        <v>1327</v>
      </c>
      <c r="E254" s="109">
        <v>1400</v>
      </c>
      <c r="F254" s="109">
        <v>1400</v>
      </c>
      <c r="G254" s="110">
        <v>0</v>
      </c>
      <c r="H254" s="110">
        <v>0</v>
      </c>
      <c r="I254" s="110">
        <v>0</v>
      </c>
      <c r="J254" s="110"/>
      <c r="K254" s="110"/>
    </row>
    <row r="255" spans="1:840" ht="16.5" customHeight="1" x14ac:dyDescent="0.2">
      <c r="A255" s="6">
        <v>38</v>
      </c>
      <c r="B255" s="46" t="s">
        <v>8</v>
      </c>
      <c r="C255" s="104">
        <f t="shared" ref="C255:I256" si="173">SUM(C256)</f>
        <v>1900</v>
      </c>
      <c r="D255" s="104">
        <f t="shared" si="173"/>
        <v>1858</v>
      </c>
      <c r="E255" s="104">
        <f t="shared" si="173"/>
        <v>1900</v>
      </c>
      <c r="F255" s="104">
        <f t="shared" si="173"/>
        <v>1900</v>
      </c>
      <c r="G255" s="105">
        <f t="shared" si="173"/>
        <v>0</v>
      </c>
      <c r="H255" s="105">
        <f t="shared" si="173"/>
        <v>0</v>
      </c>
      <c r="I255" s="105">
        <f t="shared" si="173"/>
        <v>0</v>
      </c>
      <c r="J255" s="106">
        <v>1900</v>
      </c>
      <c r="K255" s="106">
        <v>1900</v>
      </c>
    </row>
    <row r="256" spans="1:840" ht="18" customHeight="1" x14ac:dyDescent="0.2">
      <c r="A256" s="7">
        <v>381</v>
      </c>
      <c r="B256" s="49" t="s">
        <v>3</v>
      </c>
      <c r="C256" s="111">
        <f t="shared" si="173"/>
        <v>1900</v>
      </c>
      <c r="D256" s="111">
        <f t="shared" si="173"/>
        <v>1858</v>
      </c>
      <c r="E256" s="111">
        <f t="shared" si="173"/>
        <v>1900</v>
      </c>
      <c r="F256" s="111">
        <f t="shared" si="173"/>
        <v>1900</v>
      </c>
      <c r="G256" s="112">
        <f t="shared" si="173"/>
        <v>0</v>
      </c>
      <c r="H256" s="112">
        <f t="shared" si="173"/>
        <v>0</v>
      </c>
      <c r="I256" s="112">
        <f t="shared" si="173"/>
        <v>0</v>
      </c>
      <c r="J256" s="113"/>
      <c r="K256" s="113"/>
    </row>
    <row r="257" spans="1:840" s="4" customFormat="1" ht="18" customHeight="1" x14ac:dyDescent="0.2">
      <c r="A257" s="8">
        <v>3811</v>
      </c>
      <c r="B257" s="48" t="s">
        <v>87</v>
      </c>
      <c r="C257" s="114">
        <v>1900</v>
      </c>
      <c r="D257" s="114">
        <v>1858</v>
      </c>
      <c r="E257" s="114">
        <v>1900</v>
      </c>
      <c r="F257" s="114">
        <v>1900</v>
      </c>
      <c r="G257" s="115">
        <v>0</v>
      </c>
      <c r="H257" s="115">
        <v>0</v>
      </c>
      <c r="I257" s="115">
        <v>0</v>
      </c>
      <c r="J257" s="110"/>
      <c r="K257" s="110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  <c r="HK257" s="2"/>
      <c r="HL257" s="2"/>
      <c r="HM257" s="2"/>
      <c r="HN257" s="2"/>
      <c r="HO257" s="2"/>
      <c r="HP257" s="2"/>
      <c r="HQ257" s="2"/>
      <c r="HR257" s="2"/>
      <c r="HS257" s="2"/>
      <c r="HT257" s="2"/>
      <c r="HU257" s="2"/>
      <c r="HV257" s="2"/>
      <c r="HW257" s="2"/>
      <c r="HX257" s="2"/>
      <c r="HY257" s="2"/>
      <c r="HZ257" s="2"/>
      <c r="IA257" s="2"/>
      <c r="IB257" s="2"/>
      <c r="IC257" s="2"/>
      <c r="ID257" s="2"/>
      <c r="IE257" s="2"/>
      <c r="IF257" s="2"/>
      <c r="IG257" s="2"/>
      <c r="IH257" s="2"/>
      <c r="II257" s="2"/>
      <c r="IJ257" s="2"/>
      <c r="IK257" s="2"/>
      <c r="IL257" s="2"/>
      <c r="IM257" s="2"/>
      <c r="IN257" s="2"/>
      <c r="IO257" s="2"/>
      <c r="IP257" s="2"/>
      <c r="IQ257" s="2"/>
      <c r="IR257" s="2"/>
      <c r="IS257" s="2"/>
      <c r="IT257" s="2"/>
      <c r="IU257" s="2"/>
      <c r="IV257" s="2"/>
      <c r="IW257" s="2"/>
      <c r="IX257" s="2"/>
      <c r="IY257" s="2"/>
      <c r="IZ257" s="2"/>
      <c r="JA257" s="2"/>
      <c r="JB257" s="2"/>
      <c r="JC257" s="2"/>
      <c r="JD257" s="2"/>
      <c r="JE257" s="2"/>
      <c r="JF257" s="2"/>
      <c r="JG257" s="2"/>
      <c r="JH257" s="2"/>
      <c r="JI257" s="2"/>
      <c r="JJ257" s="2"/>
      <c r="JK257" s="2"/>
      <c r="JL257" s="2"/>
      <c r="JM257" s="2"/>
      <c r="JN257" s="2"/>
      <c r="JO257" s="2"/>
      <c r="JP257" s="2"/>
      <c r="JQ257" s="2"/>
      <c r="JR257" s="2"/>
      <c r="JS257" s="2"/>
      <c r="JT257" s="2"/>
      <c r="JU257" s="2"/>
      <c r="JV257" s="2"/>
      <c r="JW257" s="2"/>
      <c r="JX257" s="2"/>
      <c r="JY257" s="2"/>
      <c r="JZ257" s="2"/>
      <c r="KA257" s="2"/>
      <c r="KB257" s="2"/>
      <c r="KC257" s="2"/>
      <c r="KD257" s="2"/>
      <c r="KE257" s="2"/>
      <c r="KF257" s="2"/>
      <c r="KG257" s="2"/>
      <c r="KH257" s="2"/>
      <c r="KI257" s="2"/>
      <c r="KJ257" s="2"/>
      <c r="KK257" s="2"/>
      <c r="KL257" s="2"/>
      <c r="KM257" s="2"/>
      <c r="KN257" s="2"/>
      <c r="KO257" s="2"/>
      <c r="KP257" s="2"/>
      <c r="KQ257" s="2"/>
      <c r="KR257" s="2"/>
      <c r="KS257" s="2"/>
      <c r="KT257" s="2"/>
      <c r="KU257" s="2"/>
      <c r="KV257" s="2"/>
      <c r="KW257" s="2"/>
      <c r="KX257" s="2"/>
      <c r="KY257" s="2"/>
      <c r="KZ257" s="2"/>
      <c r="LA257" s="2"/>
      <c r="LB257" s="2"/>
      <c r="LC257" s="2"/>
      <c r="LD257" s="2"/>
      <c r="LE257" s="2"/>
      <c r="LF257" s="2"/>
      <c r="LG257" s="2"/>
      <c r="LH257" s="2"/>
      <c r="LI257" s="2"/>
      <c r="LJ257" s="2"/>
      <c r="LK257" s="2"/>
      <c r="LL257" s="2"/>
      <c r="LM257" s="2"/>
      <c r="LN257" s="2"/>
      <c r="LO257" s="2"/>
      <c r="LP257" s="2"/>
      <c r="LQ257" s="2"/>
      <c r="LR257" s="2"/>
      <c r="LS257" s="2"/>
      <c r="LT257" s="2"/>
      <c r="LU257" s="2"/>
      <c r="LV257" s="2"/>
      <c r="LW257" s="2"/>
      <c r="LX257" s="2"/>
      <c r="LY257" s="2"/>
      <c r="LZ257" s="2"/>
      <c r="MA257" s="2"/>
      <c r="MB257" s="2"/>
      <c r="MC257" s="2"/>
      <c r="MD257" s="2"/>
      <c r="ME257" s="2"/>
      <c r="MF257" s="2"/>
      <c r="MG257" s="2"/>
      <c r="MH257" s="2"/>
      <c r="MI257" s="2"/>
      <c r="MJ257" s="2"/>
      <c r="MK257" s="2"/>
      <c r="ML257" s="2"/>
      <c r="MM257" s="2"/>
      <c r="MN257" s="2"/>
      <c r="MO257" s="2"/>
      <c r="MP257" s="2"/>
      <c r="MQ257" s="2"/>
      <c r="MR257" s="2"/>
      <c r="MS257" s="2"/>
      <c r="MT257" s="2"/>
      <c r="MU257" s="2"/>
      <c r="MV257" s="2"/>
      <c r="MW257" s="2"/>
      <c r="MX257" s="2"/>
      <c r="MY257" s="2"/>
      <c r="MZ257" s="2"/>
      <c r="NA257" s="2"/>
      <c r="NB257" s="2"/>
      <c r="NC257" s="2"/>
      <c r="ND257" s="2"/>
      <c r="NE257" s="2"/>
      <c r="NF257" s="2"/>
      <c r="NG257" s="2"/>
      <c r="NH257" s="2"/>
      <c r="NI257" s="2"/>
      <c r="NJ257" s="2"/>
      <c r="NK257" s="2"/>
      <c r="NL257" s="2"/>
      <c r="NM257" s="2"/>
      <c r="NN257" s="2"/>
      <c r="NO257" s="2"/>
      <c r="NP257" s="2"/>
      <c r="NQ257" s="2"/>
      <c r="NR257" s="2"/>
      <c r="NS257" s="2"/>
      <c r="NT257" s="2"/>
      <c r="NU257" s="2"/>
      <c r="NV257" s="2"/>
      <c r="NW257" s="2"/>
      <c r="NX257" s="2"/>
      <c r="NY257" s="2"/>
      <c r="NZ257" s="2"/>
      <c r="OA257" s="2"/>
      <c r="OB257" s="2"/>
      <c r="OC257" s="2"/>
      <c r="OD257" s="2"/>
      <c r="OE257" s="2"/>
      <c r="OF257" s="2"/>
      <c r="OG257" s="2"/>
      <c r="OH257" s="2"/>
      <c r="OI257" s="2"/>
      <c r="OJ257" s="2"/>
      <c r="OK257" s="2"/>
      <c r="OL257" s="2"/>
      <c r="OM257" s="2"/>
      <c r="ON257" s="2"/>
      <c r="OO257" s="2"/>
      <c r="OP257" s="2"/>
      <c r="OQ257" s="2"/>
      <c r="OR257" s="2"/>
      <c r="OS257" s="2"/>
      <c r="OT257" s="2"/>
      <c r="OU257" s="2"/>
      <c r="OV257" s="2"/>
      <c r="OW257" s="2"/>
      <c r="OX257" s="2"/>
      <c r="OY257" s="2"/>
      <c r="OZ257" s="2"/>
      <c r="PA257" s="2"/>
      <c r="PB257" s="2"/>
      <c r="PC257" s="2"/>
      <c r="PD257" s="2"/>
      <c r="PE257" s="2"/>
      <c r="PF257" s="2"/>
      <c r="PG257" s="2"/>
      <c r="PH257" s="2"/>
      <c r="PI257" s="2"/>
      <c r="PJ257" s="2"/>
      <c r="PK257" s="2"/>
      <c r="PL257" s="2"/>
      <c r="PM257" s="2"/>
      <c r="PN257" s="2"/>
      <c r="PO257" s="2"/>
      <c r="PP257" s="2"/>
      <c r="PQ257" s="2"/>
      <c r="PR257" s="2"/>
      <c r="PS257" s="2"/>
      <c r="PT257" s="2"/>
      <c r="PU257" s="2"/>
      <c r="PV257" s="2"/>
      <c r="PW257" s="2"/>
      <c r="PX257" s="2"/>
      <c r="PY257" s="2"/>
      <c r="PZ257" s="2"/>
      <c r="QA257" s="2"/>
      <c r="QB257" s="2"/>
      <c r="QC257" s="2"/>
      <c r="QD257" s="2"/>
      <c r="QE257" s="2"/>
      <c r="QF257" s="2"/>
      <c r="QG257" s="2"/>
      <c r="QH257" s="2"/>
      <c r="QI257" s="2"/>
      <c r="QJ257" s="2"/>
      <c r="QK257" s="2"/>
      <c r="QL257" s="2"/>
      <c r="QM257" s="2"/>
      <c r="QN257" s="2"/>
      <c r="QO257" s="2"/>
      <c r="QP257" s="2"/>
      <c r="QQ257" s="2"/>
      <c r="QR257" s="2"/>
      <c r="QS257" s="2"/>
      <c r="QT257" s="2"/>
      <c r="QU257" s="2"/>
      <c r="QV257" s="2"/>
      <c r="QW257" s="2"/>
      <c r="QX257" s="2"/>
      <c r="QY257" s="2"/>
      <c r="QZ257" s="2"/>
      <c r="RA257" s="2"/>
      <c r="RB257" s="2"/>
      <c r="RC257" s="2"/>
      <c r="RD257" s="2"/>
      <c r="RE257" s="2"/>
      <c r="RF257" s="2"/>
      <c r="RG257" s="2"/>
      <c r="RH257" s="2"/>
      <c r="RI257" s="2"/>
      <c r="RJ257" s="2"/>
      <c r="RK257" s="2"/>
      <c r="RL257" s="2"/>
      <c r="RM257" s="2"/>
      <c r="RN257" s="2"/>
      <c r="RO257" s="2"/>
      <c r="RP257" s="2"/>
      <c r="RQ257" s="2"/>
      <c r="RR257" s="2"/>
      <c r="RS257" s="2"/>
      <c r="RT257" s="2"/>
      <c r="RU257" s="2"/>
      <c r="RV257" s="2"/>
      <c r="RW257" s="2"/>
      <c r="RX257" s="2"/>
      <c r="RY257" s="2"/>
      <c r="RZ257" s="2"/>
      <c r="SA257" s="2"/>
      <c r="SB257" s="2"/>
      <c r="SC257" s="2"/>
      <c r="SD257" s="2"/>
      <c r="SE257" s="2"/>
      <c r="SF257" s="2"/>
      <c r="SG257" s="2"/>
      <c r="SH257" s="2"/>
      <c r="SI257" s="2"/>
      <c r="SJ257" s="2"/>
      <c r="SK257" s="2"/>
      <c r="SL257" s="2"/>
      <c r="SM257" s="2"/>
      <c r="SN257" s="2"/>
      <c r="SO257" s="2"/>
      <c r="SP257" s="2"/>
      <c r="SQ257" s="2"/>
      <c r="SR257" s="2"/>
      <c r="SS257" s="2"/>
      <c r="ST257" s="2"/>
      <c r="SU257" s="2"/>
      <c r="SV257" s="2"/>
      <c r="SW257" s="2"/>
      <c r="SX257" s="2"/>
      <c r="SY257" s="2"/>
      <c r="SZ257" s="2"/>
      <c r="TA257" s="2"/>
      <c r="TB257" s="2"/>
      <c r="TC257" s="2"/>
      <c r="TD257" s="2"/>
      <c r="TE257" s="2"/>
      <c r="TF257" s="2"/>
      <c r="TG257" s="2"/>
      <c r="TH257" s="2"/>
      <c r="TI257" s="2"/>
      <c r="TJ257" s="2"/>
      <c r="TK257" s="2"/>
      <c r="TL257" s="2"/>
      <c r="TM257" s="2"/>
      <c r="TN257" s="2"/>
      <c r="TO257" s="2"/>
      <c r="TP257" s="2"/>
      <c r="TQ257" s="2"/>
      <c r="TR257" s="2"/>
      <c r="TS257" s="2"/>
      <c r="TT257" s="2"/>
      <c r="TU257" s="2"/>
      <c r="TV257" s="2"/>
      <c r="TW257" s="2"/>
      <c r="TX257" s="2"/>
      <c r="TY257" s="2"/>
      <c r="TZ257" s="2"/>
      <c r="UA257" s="2"/>
      <c r="UB257" s="2"/>
      <c r="UC257" s="2"/>
      <c r="UD257" s="2"/>
      <c r="UE257" s="2"/>
      <c r="UF257" s="2"/>
      <c r="UG257" s="2"/>
      <c r="UH257" s="2"/>
      <c r="UI257" s="2"/>
      <c r="UJ257" s="2"/>
      <c r="UK257" s="2"/>
      <c r="UL257" s="2"/>
      <c r="UM257" s="2"/>
      <c r="UN257" s="2"/>
      <c r="UO257" s="2"/>
      <c r="UP257" s="2"/>
      <c r="UQ257" s="2"/>
      <c r="UR257" s="2"/>
      <c r="US257" s="2"/>
      <c r="UT257" s="2"/>
      <c r="UU257" s="2"/>
      <c r="UV257" s="2"/>
      <c r="UW257" s="2"/>
      <c r="UX257" s="2"/>
      <c r="UY257" s="2"/>
      <c r="UZ257" s="2"/>
      <c r="VA257" s="2"/>
      <c r="VB257" s="2"/>
      <c r="VC257" s="2"/>
      <c r="VD257" s="2"/>
      <c r="VE257" s="2"/>
      <c r="VF257" s="2"/>
      <c r="VG257" s="2"/>
      <c r="VH257" s="2"/>
      <c r="VI257" s="2"/>
      <c r="VJ257" s="2"/>
      <c r="VK257" s="2"/>
      <c r="VL257" s="2"/>
      <c r="VM257" s="2"/>
      <c r="VN257" s="2"/>
      <c r="VO257" s="2"/>
      <c r="VP257" s="2"/>
      <c r="VQ257" s="2"/>
      <c r="VR257" s="2"/>
      <c r="VS257" s="2"/>
      <c r="VT257" s="2"/>
      <c r="VU257" s="2"/>
      <c r="VV257" s="2"/>
      <c r="VW257" s="2"/>
      <c r="VX257" s="2"/>
      <c r="VY257" s="2"/>
      <c r="VZ257" s="2"/>
      <c r="WA257" s="2"/>
      <c r="WB257" s="2"/>
      <c r="WC257" s="2"/>
      <c r="WD257" s="2"/>
      <c r="WE257" s="2"/>
      <c r="WF257" s="2"/>
      <c r="WG257" s="2"/>
      <c r="WH257" s="2"/>
      <c r="WI257" s="2"/>
      <c r="WJ257" s="2"/>
      <c r="WK257" s="2"/>
      <c r="WL257" s="2"/>
      <c r="WM257" s="2"/>
      <c r="WN257" s="2"/>
      <c r="WO257" s="2"/>
      <c r="WP257" s="2"/>
      <c r="WQ257" s="2"/>
      <c r="WR257" s="2"/>
      <c r="WS257" s="2"/>
      <c r="WT257" s="2"/>
      <c r="WU257" s="2"/>
      <c r="WV257" s="2"/>
      <c r="WW257" s="2"/>
      <c r="WX257" s="2"/>
      <c r="WY257" s="2"/>
      <c r="WZ257" s="2"/>
      <c r="XA257" s="2"/>
      <c r="XB257" s="2"/>
      <c r="XC257" s="2"/>
      <c r="XD257" s="2"/>
      <c r="XE257" s="2"/>
      <c r="XF257" s="2"/>
      <c r="XG257" s="2"/>
      <c r="XH257" s="2"/>
      <c r="XI257" s="2"/>
      <c r="XJ257" s="2"/>
      <c r="XK257" s="2"/>
      <c r="XL257" s="2"/>
      <c r="XM257" s="2"/>
      <c r="XN257" s="2"/>
      <c r="XO257" s="2"/>
      <c r="XP257" s="2"/>
      <c r="XQ257" s="2"/>
      <c r="XR257" s="2"/>
      <c r="XS257" s="2"/>
      <c r="XT257" s="2"/>
      <c r="XU257" s="2"/>
      <c r="XV257" s="2"/>
      <c r="XW257" s="2"/>
      <c r="XX257" s="2"/>
      <c r="XY257" s="2"/>
      <c r="XZ257" s="2"/>
      <c r="YA257" s="2"/>
      <c r="YB257" s="2"/>
      <c r="YC257" s="2"/>
      <c r="YD257" s="2"/>
      <c r="YE257" s="2"/>
      <c r="YF257" s="2"/>
      <c r="YG257" s="2"/>
      <c r="YH257" s="2"/>
      <c r="YI257" s="2"/>
      <c r="YJ257" s="2"/>
      <c r="YK257" s="2"/>
      <c r="YL257" s="2"/>
      <c r="YM257" s="2"/>
      <c r="YN257" s="2"/>
      <c r="YO257" s="2"/>
      <c r="YP257" s="2"/>
      <c r="YQ257" s="2"/>
      <c r="YR257" s="2"/>
      <c r="YS257" s="2"/>
      <c r="YT257" s="2"/>
      <c r="YU257" s="2"/>
      <c r="YV257" s="2"/>
      <c r="YW257" s="2"/>
      <c r="YX257" s="2"/>
      <c r="YY257" s="2"/>
      <c r="YZ257" s="2"/>
      <c r="ZA257" s="2"/>
      <c r="ZB257" s="2"/>
      <c r="ZC257" s="2"/>
      <c r="ZD257" s="2"/>
      <c r="ZE257" s="2"/>
      <c r="ZF257" s="2"/>
      <c r="ZG257" s="2"/>
      <c r="ZH257" s="2"/>
      <c r="ZI257" s="2"/>
      <c r="ZJ257" s="2"/>
      <c r="ZK257" s="2"/>
      <c r="ZL257" s="2"/>
      <c r="ZM257" s="2"/>
      <c r="ZN257" s="2"/>
      <c r="ZO257" s="2"/>
      <c r="ZP257" s="2"/>
      <c r="ZQ257" s="2"/>
      <c r="ZR257" s="2"/>
      <c r="ZS257" s="2"/>
      <c r="ZT257" s="2"/>
      <c r="ZU257" s="2"/>
      <c r="ZV257" s="2"/>
      <c r="ZW257" s="2"/>
      <c r="ZX257" s="2"/>
      <c r="ZY257" s="2"/>
      <c r="ZZ257" s="2"/>
      <c r="AAA257" s="2"/>
      <c r="AAB257" s="2"/>
      <c r="AAC257" s="2"/>
      <c r="AAD257" s="2"/>
      <c r="AAE257" s="2"/>
      <c r="AAF257" s="2"/>
      <c r="AAG257" s="2"/>
      <c r="AAH257" s="2"/>
      <c r="AAI257" s="2"/>
      <c r="AAJ257" s="2"/>
      <c r="AAK257" s="2"/>
      <c r="AAL257" s="2"/>
      <c r="AAM257" s="2"/>
      <c r="AAN257" s="2"/>
      <c r="AAO257" s="2"/>
      <c r="AAP257" s="2"/>
      <c r="AAQ257" s="2"/>
      <c r="AAR257" s="2"/>
      <c r="AAS257" s="2"/>
      <c r="AAT257" s="2"/>
      <c r="AAU257" s="2"/>
      <c r="AAV257" s="2"/>
      <c r="AAW257" s="2"/>
      <c r="AAX257" s="2"/>
      <c r="AAY257" s="2"/>
      <c r="AAZ257" s="2"/>
      <c r="ABA257" s="2"/>
      <c r="ABB257" s="2"/>
      <c r="ABC257" s="2"/>
      <c r="ABD257" s="2"/>
      <c r="ABE257" s="2"/>
      <c r="ABF257" s="2"/>
      <c r="ABG257" s="2"/>
      <c r="ABH257" s="2"/>
      <c r="ABI257" s="2"/>
      <c r="ABJ257" s="2"/>
      <c r="ABK257" s="2"/>
      <c r="ABL257" s="2"/>
      <c r="ABM257" s="2"/>
      <c r="ABN257" s="2"/>
      <c r="ABO257" s="2"/>
      <c r="ABP257" s="2"/>
      <c r="ABQ257" s="2"/>
      <c r="ABR257" s="2"/>
      <c r="ABS257" s="2"/>
      <c r="ABT257" s="2"/>
      <c r="ABU257" s="2"/>
      <c r="ABV257" s="2"/>
      <c r="ABW257" s="2"/>
      <c r="ABX257" s="2"/>
      <c r="ABY257" s="2"/>
      <c r="ABZ257" s="2"/>
      <c r="ACA257" s="2"/>
      <c r="ACB257" s="2"/>
      <c r="ACC257" s="2"/>
      <c r="ACD257" s="2"/>
      <c r="ACE257" s="2"/>
      <c r="ACF257" s="2"/>
      <c r="ACG257" s="2"/>
      <c r="ACH257" s="2"/>
      <c r="ACI257" s="2"/>
      <c r="ACJ257" s="2"/>
      <c r="ACK257" s="2"/>
      <c r="ACL257" s="2"/>
      <c r="ACM257" s="2"/>
      <c r="ACN257" s="2"/>
      <c r="ACO257" s="2"/>
      <c r="ACP257" s="2"/>
      <c r="ACQ257" s="2"/>
      <c r="ACR257" s="2"/>
      <c r="ACS257" s="2"/>
      <c r="ACT257" s="2"/>
      <c r="ACU257" s="2"/>
      <c r="ACV257" s="2"/>
      <c r="ACW257" s="2"/>
      <c r="ACX257" s="2"/>
      <c r="ACY257" s="2"/>
      <c r="ACZ257" s="2"/>
      <c r="ADA257" s="2"/>
      <c r="ADB257" s="2"/>
      <c r="ADC257" s="2"/>
      <c r="ADD257" s="2"/>
      <c r="ADE257" s="2"/>
      <c r="ADF257" s="2"/>
      <c r="ADG257" s="2"/>
      <c r="ADH257" s="2"/>
      <c r="ADI257" s="2"/>
      <c r="ADJ257" s="2"/>
      <c r="ADK257" s="2"/>
      <c r="ADL257" s="2"/>
      <c r="ADM257" s="2"/>
      <c r="ADN257" s="2"/>
      <c r="ADO257" s="2"/>
      <c r="ADP257" s="2"/>
      <c r="ADQ257" s="2"/>
      <c r="ADR257" s="2"/>
      <c r="ADS257" s="2"/>
      <c r="ADT257" s="2"/>
      <c r="ADU257" s="2"/>
      <c r="ADV257" s="2"/>
      <c r="ADW257" s="2"/>
      <c r="ADX257" s="2"/>
      <c r="ADY257" s="2"/>
      <c r="ADZ257" s="2"/>
      <c r="AEA257" s="2"/>
      <c r="AEB257" s="2"/>
      <c r="AEC257" s="2"/>
      <c r="AED257" s="2"/>
      <c r="AEE257" s="2"/>
      <c r="AEF257" s="2"/>
      <c r="AEG257" s="2"/>
      <c r="AEH257" s="2"/>
      <c r="AEI257" s="2"/>
      <c r="AEJ257" s="2"/>
      <c r="AEK257" s="2"/>
      <c r="AEL257" s="2"/>
      <c r="AEM257" s="2"/>
      <c r="AEN257" s="2"/>
      <c r="AEO257" s="2"/>
      <c r="AEP257" s="2"/>
      <c r="AEQ257" s="2"/>
      <c r="AER257" s="2"/>
      <c r="AES257" s="2"/>
      <c r="AET257" s="2"/>
      <c r="AEU257" s="2"/>
      <c r="AEV257" s="2"/>
      <c r="AEW257" s="2"/>
      <c r="AEX257" s="2"/>
      <c r="AEY257" s="2"/>
      <c r="AEZ257" s="2"/>
      <c r="AFA257" s="2"/>
      <c r="AFB257" s="2"/>
      <c r="AFC257" s="2"/>
      <c r="AFD257" s="2"/>
      <c r="AFE257" s="2"/>
      <c r="AFF257" s="2"/>
      <c r="AFG257" s="2"/>
      <c r="AFH257" s="2"/>
    </row>
    <row r="258" spans="1:840" ht="17.25" customHeight="1" x14ac:dyDescent="0.2">
      <c r="A258" s="5"/>
      <c r="B258" s="45" t="s">
        <v>90</v>
      </c>
      <c r="C258" s="101">
        <f t="shared" ref="C258:I258" si="174">SUM(C259)</f>
        <v>13500</v>
      </c>
      <c r="D258" s="101">
        <f t="shared" si="174"/>
        <v>6637</v>
      </c>
      <c r="E258" s="101">
        <f t="shared" si="174"/>
        <v>13500</v>
      </c>
      <c r="F258" s="101">
        <f t="shared" si="174"/>
        <v>13500</v>
      </c>
      <c r="G258" s="102">
        <f t="shared" si="174"/>
        <v>0</v>
      </c>
      <c r="H258" s="102">
        <f t="shared" si="174"/>
        <v>0</v>
      </c>
      <c r="I258" s="102">
        <f t="shared" si="174"/>
        <v>0</v>
      </c>
      <c r="J258" s="103">
        <f>SUM(J259)</f>
        <v>13500</v>
      </c>
      <c r="K258" s="103">
        <f>SUM(K259)</f>
        <v>13500</v>
      </c>
    </row>
    <row r="259" spans="1:840" ht="15.75" customHeight="1" x14ac:dyDescent="0.2">
      <c r="A259" s="6">
        <v>32</v>
      </c>
      <c r="B259" s="46" t="s">
        <v>39</v>
      </c>
      <c r="C259" s="116">
        <f t="shared" ref="C259:F259" si="175">SUM(C260,C263)</f>
        <v>13500</v>
      </c>
      <c r="D259" s="116">
        <f t="shared" ref="D259" si="176">SUM(D260,D263)</f>
        <v>6637</v>
      </c>
      <c r="E259" s="116">
        <f t="shared" si="175"/>
        <v>13500</v>
      </c>
      <c r="F259" s="116">
        <f t="shared" si="175"/>
        <v>13500</v>
      </c>
      <c r="G259" s="106">
        <f t="shared" ref="G259" si="177">SUM(G260,G263)</f>
        <v>0</v>
      </c>
      <c r="H259" s="106">
        <f t="shared" ref="H259" si="178">SUM(H260,H263)</f>
        <v>0</v>
      </c>
      <c r="I259" s="106">
        <f t="shared" ref="I259" si="179">SUM(I260,I263)</f>
        <v>0</v>
      </c>
      <c r="J259" s="106">
        <v>13500</v>
      </c>
      <c r="K259" s="106">
        <v>13500</v>
      </c>
    </row>
    <row r="260" spans="1:840" ht="16.5" customHeight="1" x14ac:dyDescent="0.2">
      <c r="A260" s="78">
        <v>323</v>
      </c>
      <c r="B260" s="79" t="s">
        <v>7</v>
      </c>
      <c r="C260" s="107">
        <f t="shared" ref="C260:F260" si="180">SUM(C261:C262)</f>
        <v>12100</v>
      </c>
      <c r="D260" s="107">
        <f t="shared" ref="D260" si="181">SUM(D261:D262)</f>
        <v>5575</v>
      </c>
      <c r="E260" s="107">
        <f t="shared" si="180"/>
        <v>12100</v>
      </c>
      <c r="F260" s="107">
        <f t="shared" si="180"/>
        <v>12100</v>
      </c>
      <c r="G260" s="108">
        <f t="shared" ref="G260" si="182">SUM(G261:G262)</f>
        <v>0</v>
      </c>
      <c r="H260" s="108">
        <f t="shared" ref="H260" si="183">SUM(H261:H262)</f>
        <v>0</v>
      </c>
      <c r="I260" s="108">
        <f t="shared" ref="I260" si="184">SUM(I261:I262)</f>
        <v>0</v>
      </c>
      <c r="J260" s="108"/>
      <c r="K260" s="108"/>
    </row>
    <row r="261" spans="1:840" s="4" customFormat="1" ht="18" customHeight="1" x14ac:dyDescent="0.2">
      <c r="A261" s="9">
        <v>3237</v>
      </c>
      <c r="B261" s="57" t="s">
        <v>22</v>
      </c>
      <c r="C261" s="117">
        <v>10500</v>
      </c>
      <c r="D261" s="117">
        <v>3982</v>
      </c>
      <c r="E261" s="117">
        <v>10500</v>
      </c>
      <c r="F261" s="117">
        <v>10500</v>
      </c>
      <c r="G261" s="118">
        <v>0</v>
      </c>
      <c r="H261" s="118">
        <v>0</v>
      </c>
      <c r="I261" s="118">
        <v>0</v>
      </c>
      <c r="J261" s="118"/>
      <c r="K261" s="118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  <c r="GZ261" s="2"/>
      <c r="HA261" s="2"/>
      <c r="HB261" s="2"/>
      <c r="HC261" s="2"/>
      <c r="HD261" s="2"/>
      <c r="HE261" s="2"/>
      <c r="HF261" s="2"/>
      <c r="HG261" s="2"/>
      <c r="HH261" s="2"/>
      <c r="HI261" s="2"/>
      <c r="HJ261" s="2"/>
      <c r="HK261" s="2"/>
      <c r="HL261" s="2"/>
      <c r="HM261" s="2"/>
      <c r="HN261" s="2"/>
      <c r="HO261" s="2"/>
      <c r="HP261" s="2"/>
      <c r="HQ261" s="2"/>
      <c r="HR261" s="2"/>
      <c r="HS261" s="2"/>
      <c r="HT261" s="2"/>
      <c r="HU261" s="2"/>
      <c r="HV261" s="2"/>
      <c r="HW261" s="2"/>
      <c r="HX261" s="2"/>
      <c r="HY261" s="2"/>
      <c r="HZ261" s="2"/>
      <c r="IA261" s="2"/>
      <c r="IB261" s="2"/>
      <c r="IC261" s="2"/>
      <c r="ID261" s="2"/>
      <c r="IE261" s="2"/>
      <c r="IF261" s="2"/>
      <c r="IG261" s="2"/>
      <c r="IH261" s="2"/>
      <c r="II261" s="2"/>
      <c r="IJ261" s="2"/>
      <c r="IK261" s="2"/>
      <c r="IL261" s="2"/>
      <c r="IM261" s="2"/>
      <c r="IN261" s="2"/>
      <c r="IO261" s="2"/>
      <c r="IP261" s="2"/>
      <c r="IQ261" s="2"/>
      <c r="IR261" s="2"/>
      <c r="IS261" s="2"/>
      <c r="IT261" s="2"/>
      <c r="IU261" s="2"/>
      <c r="IV261" s="2"/>
      <c r="IW261" s="2"/>
      <c r="IX261" s="2"/>
      <c r="IY261" s="2"/>
      <c r="IZ261" s="2"/>
      <c r="JA261" s="2"/>
      <c r="JB261" s="2"/>
      <c r="JC261" s="2"/>
      <c r="JD261" s="2"/>
      <c r="JE261" s="2"/>
      <c r="JF261" s="2"/>
      <c r="JG261" s="2"/>
      <c r="JH261" s="2"/>
      <c r="JI261" s="2"/>
      <c r="JJ261" s="2"/>
      <c r="JK261" s="2"/>
      <c r="JL261" s="2"/>
      <c r="JM261" s="2"/>
      <c r="JN261" s="2"/>
      <c r="JO261" s="2"/>
      <c r="JP261" s="2"/>
      <c r="JQ261" s="2"/>
      <c r="JR261" s="2"/>
      <c r="JS261" s="2"/>
      <c r="JT261" s="2"/>
      <c r="JU261" s="2"/>
      <c r="JV261" s="2"/>
      <c r="JW261" s="2"/>
      <c r="JX261" s="2"/>
      <c r="JY261" s="2"/>
      <c r="JZ261" s="2"/>
      <c r="KA261" s="2"/>
      <c r="KB261" s="2"/>
      <c r="KC261" s="2"/>
      <c r="KD261" s="2"/>
      <c r="KE261" s="2"/>
      <c r="KF261" s="2"/>
      <c r="KG261" s="2"/>
      <c r="KH261" s="2"/>
      <c r="KI261" s="2"/>
      <c r="KJ261" s="2"/>
      <c r="KK261" s="2"/>
      <c r="KL261" s="2"/>
      <c r="KM261" s="2"/>
      <c r="KN261" s="2"/>
      <c r="KO261" s="2"/>
      <c r="KP261" s="2"/>
      <c r="KQ261" s="2"/>
      <c r="KR261" s="2"/>
      <c r="KS261" s="2"/>
      <c r="KT261" s="2"/>
      <c r="KU261" s="2"/>
      <c r="KV261" s="2"/>
      <c r="KW261" s="2"/>
      <c r="KX261" s="2"/>
      <c r="KY261" s="2"/>
      <c r="KZ261" s="2"/>
      <c r="LA261" s="2"/>
      <c r="LB261" s="2"/>
      <c r="LC261" s="2"/>
      <c r="LD261" s="2"/>
      <c r="LE261" s="2"/>
      <c r="LF261" s="2"/>
      <c r="LG261" s="2"/>
      <c r="LH261" s="2"/>
      <c r="LI261" s="2"/>
      <c r="LJ261" s="2"/>
      <c r="LK261" s="2"/>
      <c r="LL261" s="2"/>
      <c r="LM261" s="2"/>
      <c r="LN261" s="2"/>
      <c r="LO261" s="2"/>
      <c r="LP261" s="2"/>
      <c r="LQ261" s="2"/>
      <c r="LR261" s="2"/>
      <c r="LS261" s="2"/>
      <c r="LT261" s="2"/>
      <c r="LU261" s="2"/>
      <c r="LV261" s="2"/>
      <c r="LW261" s="2"/>
      <c r="LX261" s="2"/>
      <c r="LY261" s="2"/>
      <c r="LZ261" s="2"/>
      <c r="MA261" s="2"/>
      <c r="MB261" s="2"/>
      <c r="MC261" s="2"/>
      <c r="MD261" s="2"/>
      <c r="ME261" s="2"/>
      <c r="MF261" s="2"/>
      <c r="MG261" s="2"/>
      <c r="MH261" s="2"/>
      <c r="MI261" s="2"/>
      <c r="MJ261" s="2"/>
      <c r="MK261" s="2"/>
      <c r="ML261" s="2"/>
      <c r="MM261" s="2"/>
      <c r="MN261" s="2"/>
      <c r="MO261" s="2"/>
      <c r="MP261" s="2"/>
      <c r="MQ261" s="2"/>
      <c r="MR261" s="2"/>
      <c r="MS261" s="2"/>
      <c r="MT261" s="2"/>
      <c r="MU261" s="2"/>
      <c r="MV261" s="2"/>
      <c r="MW261" s="2"/>
      <c r="MX261" s="2"/>
      <c r="MY261" s="2"/>
      <c r="MZ261" s="2"/>
      <c r="NA261" s="2"/>
      <c r="NB261" s="2"/>
      <c r="NC261" s="2"/>
      <c r="ND261" s="2"/>
      <c r="NE261" s="2"/>
      <c r="NF261" s="2"/>
      <c r="NG261" s="2"/>
      <c r="NH261" s="2"/>
      <c r="NI261" s="2"/>
      <c r="NJ261" s="2"/>
      <c r="NK261" s="2"/>
      <c r="NL261" s="2"/>
      <c r="NM261" s="2"/>
      <c r="NN261" s="2"/>
      <c r="NO261" s="2"/>
      <c r="NP261" s="2"/>
      <c r="NQ261" s="2"/>
      <c r="NR261" s="2"/>
      <c r="NS261" s="2"/>
      <c r="NT261" s="2"/>
      <c r="NU261" s="2"/>
      <c r="NV261" s="2"/>
      <c r="NW261" s="2"/>
      <c r="NX261" s="2"/>
      <c r="NY261" s="2"/>
      <c r="NZ261" s="2"/>
      <c r="OA261" s="2"/>
      <c r="OB261" s="2"/>
      <c r="OC261" s="2"/>
      <c r="OD261" s="2"/>
      <c r="OE261" s="2"/>
      <c r="OF261" s="2"/>
      <c r="OG261" s="2"/>
      <c r="OH261" s="2"/>
      <c r="OI261" s="2"/>
      <c r="OJ261" s="2"/>
      <c r="OK261" s="2"/>
      <c r="OL261" s="2"/>
      <c r="OM261" s="2"/>
      <c r="ON261" s="2"/>
      <c r="OO261" s="2"/>
      <c r="OP261" s="2"/>
      <c r="OQ261" s="2"/>
      <c r="OR261" s="2"/>
      <c r="OS261" s="2"/>
      <c r="OT261" s="2"/>
      <c r="OU261" s="2"/>
      <c r="OV261" s="2"/>
      <c r="OW261" s="2"/>
      <c r="OX261" s="2"/>
      <c r="OY261" s="2"/>
      <c r="OZ261" s="2"/>
      <c r="PA261" s="2"/>
      <c r="PB261" s="2"/>
      <c r="PC261" s="2"/>
      <c r="PD261" s="2"/>
      <c r="PE261" s="2"/>
      <c r="PF261" s="2"/>
      <c r="PG261" s="2"/>
      <c r="PH261" s="2"/>
      <c r="PI261" s="2"/>
      <c r="PJ261" s="2"/>
      <c r="PK261" s="2"/>
      <c r="PL261" s="2"/>
      <c r="PM261" s="2"/>
      <c r="PN261" s="2"/>
      <c r="PO261" s="2"/>
      <c r="PP261" s="2"/>
      <c r="PQ261" s="2"/>
      <c r="PR261" s="2"/>
      <c r="PS261" s="2"/>
      <c r="PT261" s="2"/>
      <c r="PU261" s="2"/>
      <c r="PV261" s="2"/>
      <c r="PW261" s="2"/>
      <c r="PX261" s="2"/>
      <c r="PY261" s="2"/>
      <c r="PZ261" s="2"/>
      <c r="QA261" s="2"/>
      <c r="QB261" s="2"/>
      <c r="QC261" s="2"/>
      <c r="QD261" s="2"/>
      <c r="QE261" s="2"/>
      <c r="QF261" s="2"/>
      <c r="QG261" s="2"/>
      <c r="QH261" s="2"/>
      <c r="QI261" s="2"/>
      <c r="QJ261" s="2"/>
      <c r="QK261" s="2"/>
      <c r="QL261" s="2"/>
      <c r="QM261" s="2"/>
      <c r="QN261" s="2"/>
      <c r="QO261" s="2"/>
      <c r="QP261" s="2"/>
      <c r="QQ261" s="2"/>
      <c r="QR261" s="2"/>
      <c r="QS261" s="2"/>
      <c r="QT261" s="2"/>
      <c r="QU261" s="2"/>
      <c r="QV261" s="2"/>
      <c r="QW261" s="2"/>
      <c r="QX261" s="2"/>
      <c r="QY261" s="2"/>
      <c r="QZ261" s="2"/>
      <c r="RA261" s="2"/>
      <c r="RB261" s="2"/>
      <c r="RC261" s="2"/>
      <c r="RD261" s="2"/>
      <c r="RE261" s="2"/>
      <c r="RF261" s="2"/>
      <c r="RG261" s="2"/>
      <c r="RH261" s="2"/>
      <c r="RI261" s="2"/>
      <c r="RJ261" s="2"/>
      <c r="RK261" s="2"/>
      <c r="RL261" s="2"/>
      <c r="RM261" s="2"/>
      <c r="RN261" s="2"/>
      <c r="RO261" s="2"/>
      <c r="RP261" s="2"/>
      <c r="RQ261" s="2"/>
      <c r="RR261" s="2"/>
      <c r="RS261" s="2"/>
      <c r="RT261" s="2"/>
      <c r="RU261" s="2"/>
      <c r="RV261" s="2"/>
      <c r="RW261" s="2"/>
      <c r="RX261" s="2"/>
      <c r="RY261" s="2"/>
      <c r="RZ261" s="2"/>
      <c r="SA261" s="2"/>
      <c r="SB261" s="2"/>
      <c r="SC261" s="2"/>
      <c r="SD261" s="2"/>
      <c r="SE261" s="2"/>
      <c r="SF261" s="2"/>
      <c r="SG261" s="2"/>
      <c r="SH261" s="2"/>
      <c r="SI261" s="2"/>
      <c r="SJ261" s="2"/>
      <c r="SK261" s="2"/>
      <c r="SL261" s="2"/>
      <c r="SM261" s="2"/>
      <c r="SN261" s="2"/>
      <c r="SO261" s="2"/>
      <c r="SP261" s="2"/>
      <c r="SQ261" s="2"/>
      <c r="SR261" s="2"/>
      <c r="SS261" s="2"/>
      <c r="ST261" s="2"/>
      <c r="SU261" s="2"/>
      <c r="SV261" s="2"/>
      <c r="SW261" s="2"/>
      <c r="SX261" s="2"/>
      <c r="SY261" s="2"/>
      <c r="SZ261" s="2"/>
      <c r="TA261" s="2"/>
      <c r="TB261" s="2"/>
      <c r="TC261" s="2"/>
      <c r="TD261" s="2"/>
      <c r="TE261" s="2"/>
      <c r="TF261" s="2"/>
      <c r="TG261" s="2"/>
      <c r="TH261" s="2"/>
      <c r="TI261" s="2"/>
      <c r="TJ261" s="2"/>
      <c r="TK261" s="2"/>
      <c r="TL261" s="2"/>
      <c r="TM261" s="2"/>
      <c r="TN261" s="2"/>
      <c r="TO261" s="2"/>
      <c r="TP261" s="2"/>
      <c r="TQ261" s="2"/>
      <c r="TR261" s="2"/>
      <c r="TS261" s="2"/>
      <c r="TT261" s="2"/>
      <c r="TU261" s="2"/>
      <c r="TV261" s="2"/>
      <c r="TW261" s="2"/>
      <c r="TX261" s="2"/>
      <c r="TY261" s="2"/>
      <c r="TZ261" s="2"/>
      <c r="UA261" s="2"/>
      <c r="UB261" s="2"/>
      <c r="UC261" s="2"/>
      <c r="UD261" s="2"/>
      <c r="UE261" s="2"/>
      <c r="UF261" s="2"/>
      <c r="UG261" s="2"/>
      <c r="UH261" s="2"/>
      <c r="UI261" s="2"/>
      <c r="UJ261" s="2"/>
      <c r="UK261" s="2"/>
      <c r="UL261" s="2"/>
      <c r="UM261" s="2"/>
      <c r="UN261" s="2"/>
      <c r="UO261" s="2"/>
      <c r="UP261" s="2"/>
      <c r="UQ261" s="2"/>
      <c r="UR261" s="2"/>
      <c r="US261" s="2"/>
      <c r="UT261" s="2"/>
      <c r="UU261" s="2"/>
      <c r="UV261" s="2"/>
      <c r="UW261" s="2"/>
      <c r="UX261" s="2"/>
      <c r="UY261" s="2"/>
      <c r="UZ261" s="2"/>
      <c r="VA261" s="2"/>
      <c r="VB261" s="2"/>
      <c r="VC261" s="2"/>
      <c r="VD261" s="2"/>
      <c r="VE261" s="2"/>
      <c r="VF261" s="2"/>
      <c r="VG261" s="2"/>
      <c r="VH261" s="2"/>
      <c r="VI261" s="2"/>
      <c r="VJ261" s="2"/>
      <c r="VK261" s="2"/>
      <c r="VL261" s="2"/>
      <c r="VM261" s="2"/>
      <c r="VN261" s="2"/>
      <c r="VO261" s="2"/>
      <c r="VP261" s="2"/>
      <c r="VQ261" s="2"/>
      <c r="VR261" s="2"/>
      <c r="VS261" s="2"/>
      <c r="VT261" s="2"/>
      <c r="VU261" s="2"/>
      <c r="VV261" s="2"/>
      <c r="VW261" s="2"/>
      <c r="VX261" s="2"/>
      <c r="VY261" s="2"/>
      <c r="VZ261" s="2"/>
      <c r="WA261" s="2"/>
      <c r="WB261" s="2"/>
      <c r="WC261" s="2"/>
      <c r="WD261" s="2"/>
      <c r="WE261" s="2"/>
      <c r="WF261" s="2"/>
      <c r="WG261" s="2"/>
      <c r="WH261" s="2"/>
      <c r="WI261" s="2"/>
      <c r="WJ261" s="2"/>
      <c r="WK261" s="2"/>
      <c r="WL261" s="2"/>
      <c r="WM261" s="2"/>
      <c r="WN261" s="2"/>
      <c r="WO261" s="2"/>
      <c r="WP261" s="2"/>
      <c r="WQ261" s="2"/>
      <c r="WR261" s="2"/>
      <c r="WS261" s="2"/>
      <c r="WT261" s="2"/>
      <c r="WU261" s="2"/>
      <c r="WV261" s="2"/>
      <c r="WW261" s="2"/>
      <c r="WX261" s="2"/>
      <c r="WY261" s="2"/>
      <c r="WZ261" s="2"/>
      <c r="XA261" s="2"/>
      <c r="XB261" s="2"/>
      <c r="XC261" s="2"/>
      <c r="XD261" s="2"/>
      <c r="XE261" s="2"/>
      <c r="XF261" s="2"/>
      <c r="XG261" s="2"/>
      <c r="XH261" s="2"/>
      <c r="XI261" s="2"/>
      <c r="XJ261" s="2"/>
      <c r="XK261" s="2"/>
      <c r="XL261" s="2"/>
      <c r="XM261" s="2"/>
      <c r="XN261" s="2"/>
      <c r="XO261" s="2"/>
      <c r="XP261" s="2"/>
      <c r="XQ261" s="2"/>
      <c r="XR261" s="2"/>
      <c r="XS261" s="2"/>
      <c r="XT261" s="2"/>
      <c r="XU261" s="2"/>
      <c r="XV261" s="2"/>
      <c r="XW261" s="2"/>
      <c r="XX261" s="2"/>
      <c r="XY261" s="2"/>
      <c r="XZ261" s="2"/>
      <c r="YA261" s="2"/>
      <c r="YB261" s="2"/>
      <c r="YC261" s="2"/>
      <c r="YD261" s="2"/>
      <c r="YE261" s="2"/>
      <c r="YF261" s="2"/>
      <c r="YG261" s="2"/>
      <c r="YH261" s="2"/>
      <c r="YI261" s="2"/>
      <c r="YJ261" s="2"/>
      <c r="YK261" s="2"/>
      <c r="YL261" s="2"/>
      <c r="YM261" s="2"/>
      <c r="YN261" s="2"/>
      <c r="YO261" s="2"/>
      <c r="YP261" s="2"/>
      <c r="YQ261" s="2"/>
      <c r="YR261" s="2"/>
      <c r="YS261" s="2"/>
      <c r="YT261" s="2"/>
      <c r="YU261" s="2"/>
      <c r="YV261" s="2"/>
      <c r="YW261" s="2"/>
      <c r="YX261" s="2"/>
      <c r="YY261" s="2"/>
      <c r="YZ261" s="2"/>
      <c r="ZA261" s="2"/>
      <c r="ZB261" s="2"/>
      <c r="ZC261" s="2"/>
      <c r="ZD261" s="2"/>
      <c r="ZE261" s="2"/>
      <c r="ZF261" s="2"/>
      <c r="ZG261" s="2"/>
      <c r="ZH261" s="2"/>
      <c r="ZI261" s="2"/>
      <c r="ZJ261" s="2"/>
      <c r="ZK261" s="2"/>
      <c r="ZL261" s="2"/>
      <c r="ZM261" s="2"/>
      <c r="ZN261" s="2"/>
      <c r="ZO261" s="2"/>
      <c r="ZP261" s="2"/>
      <c r="ZQ261" s="2"/>
      <c r="ZR261" s="2"/>
      <c r="ZS261" s="2"/>
      <c r="ZT261" s="2"/>
      <c r="ZU261" s="2"/>
      <c r="ZV261" s="2"/>
      <c r="ZW261" s="2"/>
      <c r="ZX261" s="2"/>
      <c r="ZY261" s="2"/>
      <c r="ZZ261" s="2"/>
      <c r="AAA261" s="2"/>
      <c r="AAB261" s="2"/>
      <c r="AAC261" s="2"/>
      <c r="AAD261" s="2"/>
      <c r="AAE261" s="2"/>
      <c r="AAF261" s="2"/>
      <c r="AAG261" s="2"/>
      <c r="AAH261" s="2"/>
      <c r="AAI261" s="2"/>
      <c r="AAJ261" s="2"/>
      <c r="AAK261" s="2"/>
      <c r="AAL261" s="2"/>
      <c r="AAM261" s="2"/>
      <c r="AAN261" s="2"/>
      <c r="AAO261" s="2"/>
      <c r="AAP261" s="2"/>
      <c r="AAQ261" s="2"/>
      <c r="AAR261" s="2"/>
      <c r="AAS261" s="2"/>
      <c r="AAT261" s="2"/>
      <c r="AAU261" s="2"/>
      <c r="AAV261" s="2"/>
      <c r="AAW261" s="2"/>
      <c r="AAX261" s="2"/>
      <c r="AAY261" s="2"/>
      <c r="AAZ261" s="2"/>
      <c r="ABA261" s="2"/>
      <c r="ABB261" s="2"/>
      <c r="ABC261" s="2"/>
      <c r="ABD261" s="2"/>
      <c r="ABE261" s="2"/>
      <c r="ABF261" s="2"/>
      <c r="ABG261" s="2"/>
      <c r="ABH261" s="2"/>
      <c r="ABI261" s="2"/>
      <c r="ABJ261" s="2"/>
      <c r="ABK261" s="2"/>
      <c r="ABL261" s="2"/>
      <c r="ABM261" s="2"/>
      <c r="ABN261" s="2"/>
      <c r="ABO261" s="2"/>
      <c r="ABP261" s="2"/>
      <c r="ABQ261" s="2"/>
      <c r="ABR261" s="2"/>
      <c r="ABS261" s="2"/>
      <c r="ABT261" s="2"/>
      <c r="ABU261" s="2"/>
      <c r="ABV261" s="2"/>
      <c r="ABW261" s="2"/>
      <c r="ABX261" s="2"/>
      <c r="ABY261" s="2"/>
      <c r="ABZ261" s="2"/>
      <c r="ACA261" s="2"/>
      <c r="ACB261" s="2"/>
      <c r="ACC261" s="2"/>
      <c r="ACD261" s="2"/>
      <c r="ACE261" s="2"/>
      <c r="ACF261" s="2"/>
      <c r="ACG261" s="2"/>
      <c r="ACH261" s="2"/>
      <c r="ACI261" s="2"/>
      <c r="ACJ261" s="2"/>
      <c r="ACK261" s="2"/>
      <c r="ACL261" s="2"/>
      <c r="ACM261" s="2"/>
      <c r="ACN261" s="2"/>
      <c r="ACO261" s="2"/>
      <c r="ACP261" s="2"/>
      <c r="ACQ261" s="2"/>
      <c r="ACR261" s="2"/>
      <c r="ACS261" s="2"/>
      <c r="ACT261" s="2"/>
      <c r="ACU261" s="2"/>
      <c r="ACV261" s="2"/>
      <c r="ACW261" s="2"/>
      <c r="ACX261" s="2"/>
      <c r="ACY261" s="2"/>
      <c r="ACZ261" s="2"/>
      <c r="ADA261" s="2"/>
      <c r="ADB261" s="2"/>
      <c r="ADC261" s="2"/>
      <c r="ADD261" s="2"/>
      <c r="ADE261" s="2"/>
      <c r="ADF261" s="2"/>
      <c r="ADG261" s="2"/>
      <c r="ADH261" s="2"/>
      <c r="ADI261" s="2"/>
      <c r="ADJ261" s="2"/>
      <c r="ADK261" s="2"/>
      <c r="ADL261" s="2"/>
      <c r="ADM261" s="2"/>
      <c r="ADN261" s="2"/>
      <c r="ADO261" s="2"/>
      <c r="ADP261" s="2"/>
      <c r="ADQ261" s="2"/>
      <c r="ADR261" s="2"/>
      <c r="ADS261" s="2"/>
      <c r="ADT261" s="2"/>
      <c r="ADU261" s="2"/>
      <c r="ADV261" s="2"/>
      <c r="ADW261" s="2"/>
      <c r="ADX261" s="2"/>
      <c r="ADY261" s="2"/>
      <c r="ADZ261" s="2"/>
      <c r="AEA261" s="2"/>
      <c r="AEB261" s="2"/>
      <c r="AEC261" s="2"/>
      <c r="AED261" s="2"/>
      <c r="AEE261" s="2"/>
      <c r="AEF261" s="2"/>
      <c r="AEG261" s="2"/>
      <c r="AEH261" s="2"/>
      <c r="AEI261" s="2"/>
      <c r="AEJ261" s="2"/>
      <c r="AEK261" s="2"/>
      <c r="AEL261" s="2"/>
      <c r="AEM261" s="2"/>
      <c r="AEN261" s="2"/>
      <c r="AEO261" s="2"/>
      <c r="AEP261" s="2"/>
      <c r="AEQ261" s="2"/>
      <c r="AER261" s="2"/>
      <c r="AES261" s="2"/>
      <c r="AET261" s="2"/>
      <c r="AEU261" s="2"/>
      <c r="AEV261" s="2"/>
      <c r="AEW261" s="2"/>
      <c r="AEX261" s="2"/>
      <c r="AEY261" s="2"/>
      <c r="AEZ261" s="2"/>
      <c r="AFA261" s="2"/>
      <c r="AFB261" s="2"/>
      <c r="AFC261" s="2"/>
      <c r="AFD261" s="2"/>
      <c r="AFE261" s="2"/>
      <c r="AFF261" s="2"/>
      <c r="AFG261" s="2"/>
      <c r="AFH261" s="2"/>
    </row>
    <row r="262" spans="1:840" ht="18" customHeight="1" x14ac:dyDescent="0.2">
      <c r="A262" s="8">
        <v>3239</v>
      </c>
      <c r="B262" s="48" t="s">
        <v>70</v>
      </c>
      <c r="C262" s="109">
        <v>1600</v>
      </c>
      <c r="D262" s="109">
        <v>1593</v>
      </c>
      <c r="E262" s="109">
        <v>1600</v>
      </c>
      <c r="F262" s="109">
        <v>1600</v>
      </c>
      <c r="G262" s="110">
        <v>0</v>
      </c>
      <c r="H262" s="110">
        <v>0</v>
      </c>
      <c r="I262" s="110">
        <v>0</v>
      </c>
      <c r="J262" s="110"/>
      <c r="K262" s="110"/>
    </row>
    <row r="263" spans="1:840" ht="18" customHeight="1" x14ac:dyDescent="0.2">
      <c r="A263" s="78">
        <v>329</v>
      </c>
      <c r="B263" s="79" t="s">
        <v>24</v>
      </c>
      <c r="C263" s="107">
        <f t="shared" ref="C263:I263" si="185">SUM(C264)</f>
        <v>1400</v>
      </c>
      <c r="D263" s="107">
        <f t="shared" si="185"/>
        <v>1062</v>
      </c>
      <c r="E263" s="107">
        <f t="shared" si="185"/>
        <v>1400</v>
      </c>
      <c r="F263" s="107">
        <f t="shared" si="185"/>
        <v>1400</v>
      </c>
      <c r="G263" s="108">
        <f t="shared" si="185"/>
        <v>0</v>
      </c>
      <c r="H263" s="108">
        <f t="shared" si="185"/>
        <v>0</v>
      </c>
      <c r="I263" s="108">
        <f t="shared" si="185"/>
        <v>0</v>
      </c>
      <c r="J263" s="108"/>
      <c r="K263" s="108"/>
    </row>
    <row r="264" spans="1:840" ht="18.75" customHeight="1" x14ac:dyDescent="0.2">
      <c r="A264" s="8">
        <v>3293</v>
      </c>
      <c r="B264" s="48" t="s">
        <v>6</v>
      </c>
      <c r="C264" s="109">
        <v>1400</v>
      </c>
      <c r="D264" s="109">
        <v>1062</v>
      </c>
      <c r="E264" s="109">
        <v>1400</v>
      </c>
      <c r="F264" s="109">
        <v>1400</v>
      </c>
      <c r="G264" s="110">
        <v>0</v>
      </c>
      <c r="H264" s="110">
        <v>0</v>
      </c>
      <c r="I264" s="110">
        <v>0</v>
      </c>
      <c r="J264" s="110"/>
      <c r="K264" s="110"/>
    </row>
    <row r="265" spans="1:840" s="4" customFormat="1" ht="15.75" customHeight="1" x14ac:dyDescent="0.2">
      <c r="A265" s="5"/>
      <c r="B265" s="45" t="s">
        <v>142</v>
      </c>
      <c r="C265" s="101">
        <f t="shared" ref="C265:F265" si="186">SUM(C266,C270)</f>
        <v>5000</v>
      </c>
      <c r="D265" s="101">
        <f t="shared" ref="D265" si="187">SUM(D266,D270)</f>
        <v>5309</v>
      </c>
      <c r="E265" s="101">
        <f t="shared" si="186"/>
        <v>5000</v>
      </c>
      <c r="F265" s="101">
        <f t="shared" si="186"/>
        <v>5000</v>
      </c>
      <c r="G265" s="102">
        <f t="shared" ref="G265" si="188">SUM(G266,G270)</f>
        <v>0</v>
      </c>
      <c r="H265" s="102">
        <f t="shared" ref="H265" si="189">SUM(H266,H270)</f>
        <v>0</v>
      </c>
      <c r="I265" s="102">
        <f t="shared" ref="I265" si="190">SUM(I266,I270)</f>
        <v>0</v>
      </c>
      <c r="J265" s="103">
        <f>SUM(J266,J270)</f>
        <v>5000</v>
      </c>
      <c r="K265" s="103">
        <f>SUM(K266,K270)</f>
        <v>5000</v>
      </c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  <c r="GZ265" s="2"/>
      <c r="HA265" s="2"/>
      <c r="HB265" s="2"/>
      <c r="HC265" s="2"/>
      <c r="HD265" s="2"/>
      <c r="HE265" s="2"/>
      <c r="HF265" s="2"/>
      <c r="HG265" s="2"/>
      <c r="HH265" s="2"/>
      <c r="HI265" s="2"/>
      <c r="HJ265" s="2"/>
      <c r="HK265" s="2"/>
      <c r="HL265" s="2"/>
      <c r="HM265" s="2"/>
      <c r="HN265" s="2"/>
      <c r="HO265" s="2"/>
      <c r="HP265" s="2"/>
      <c r="HQ265" s="2"/>
      <c r="HR265" s="2"/>
      <c r="HS265" s="2"/>
      <c r="HT265" s="2"/>
      <c r="HU265" s="2"/>
      <c r="HV265" s="2"/>
      <c r="HW265" s="2"/>
      <c r="HX265" s="2"/>
      <c r="HY265" s="2"/>
      <c r="HZ265" s="2"/>
      <c r="IA265" s="2"/>
      <c r="IB265" s="2"/>
      <c r="IC265" s="2"/>
      <c r="ID265" s="2"/>
      <c r="IE265" s="2"/>
      <c r="IF265" s="2"/>
      <c r="IG265" s="2"/>
      <c r="IH265" s="2"/>
      <c r="II265" s="2"/>
      <c r="IJ265" s="2"/>
      <c r="IK265" s="2"/>
      <c r="IL265" s="2"/>
      <c r="IM265" s="2"/>
      <c r="IN265" s="2"/>
      <c r="IO265" s="2"/>
      <c r="IP265" s="2"/>
      <c r="IQ265" s="2"/>
      <c r="IR265" s="2"/>
      <c r="IS265" s="2"/>
      <c r="IT265" s="2"/>
      <c r="IU265" s="2"/>
      <c r="IV265" s="2"/>
      <c r="IW265" s="2"/>
      <c r="IX265" s="2"/>
      <c r="IY265" s="2"/>
      <c r="IZ265" s="2"/>
      <c r="JA265" s="2"/>
      <c r="JB265" s="2"/>
      <c r="JC265" s="2"/>
      <c r="JD265" s="2"/>
      <c r="JE265" s="2"/>
      <c r="JF265" s="2"/>
      <c r="JG265" s="2"/>
      <c r="JH265" s="2"/>
      <c r="JI265" s="2"/>
      <c r="JJ265" s="2"/>
      <c r="JK265" s="2"/>
      <c r="JL265" s="2"/>
      <c r="JM265" s="2"/>
      <c r="JN265" s="2"/>
      <c r="JO265" s="2"/>
      <c r="JP265" s="2"/>
      <c r="JQ265" s="2"/>
      <c r="JR265" s="2"/>
      <c r="JS265" s="2"/>
      <c r="JT265" s="2"/>
      <c r="JU265" s="2"/>
      <c r="JV265" s="2"/>
      <c r="JW265" s="2"/>
      <c r="JX265" s="2"/>
      <c r="JY265" s="2"/>
      <c r="JZ265" s="2"/>
      <c r="KA265" s="2"/>
      <c r="KB265" s="2"/>
      <c r="KC265" s="2"/>
      <c r="KD265" s="2"/>
      <c r="KE265" s="2"/>
      <c r="KF265" s="2"/>
      <c r="KG265" s="2"/>
      <c r="KH265" s="2"/>
      <c r="KI265" s="2"/>
      <c r="KJ265" s="2"/>
      <c r="KK265" s="2"/>
      <c r="KL265" s="2"/>
      <c r="KM265" s="2"/>
      <c r="KN265" s="2"/>
      <c r="KO265" s="2"/>
      <c r="KP265" s="2"/>
      <c r="KQ265" s="2"/>
      <c r="KR265" s="2"/>
      <c r="KS265" s="2"/>
      <c r="KT265" s="2"/>
      <c r="KU265" s="2"/>
      <c r="KV265" s="2"/>
      <c r="KW265" s="2"/>
      <c r="KX265" s="2"/>
      <c r="KY265" s="2"/>
      <c r="KZ265" s="2"/>
      <c r="LA265" s="2"/>
      <c r="LB265" s="2"/>
      <c r="LC265" s="2"/>
      <c r="LD265" s="2"/>
      <c r="LE265" s="2"/>
      <c r="LF265" s="2"/>
      <c r="LG265" s="2"/>
      <c r="LH265" s="2"/>
      <c r="LI265" s="2"/>
      <c r="LJ265" s="2"/>
      <c r="LK265" s="2"/>
      <c r="LL265" s="2"/>
      <c r="LM265" s="2"/>
      <c r="LN265" s="2"/>
      <c r="LO265" s="2"/>
      <c r="LP265" s="2"/>
      <c r="LQ265" s="2"/>
      <c r="LR265" s="2"/>
      <c r="LS265" s="2"/>
      <c r="LT265" s="2"/>
      <c r="LU265" s="2"/>
      <c r="LV265" s="2"/>
      <c r="LW265" s="2"/>
      <c r="LX265" s="2"/>
      <c r="LY265" s="2"/>
      <c r="LZ265" s="2"/>
      <c r="MA265" s="2"/>
      <c r="MB265" s="2"/>
      <c r="MC265" s="2"/>
      <c r="MD265" s="2"/>
      <c r="ME265" s="2"/>
      <c r="MF265" s="2"/>
      <c r="MG265" s="2"/>
      <c r="MH265" s="2"/>
      <c r="MI265" s="2"/>
      <c r="MJ265" s="2"/>
      <c r="MK265" s="2"/>
      <c r="ML265" s="2"/>
      <c r="MM265" s="2"/>
      <c r="MN265" s="2"/>
      <c r="MO265" s="2"/>
      <c r="MP265" s="2"/>
      <c r="MQ265" s="2"/>
      <c r="MR265" s="2"/>
      <c r="MS265" s="2"/>
      <c r="MT265" s="2"/>
      <c r="MU265" s="2"/>
      <c r="MV265" s="2"/>
      <c r="MW265" s="2"/>
      <c r="MX265" s="2"/>
      <c r="MY265" s="2"/>
      <c r="MZ265" s="2"/>
      <c r="NA265" s="2"/>
      <c r="NB265" s="2"/>
      <c r="NC265" s="2"/>
      <c r="ND265" s="2"/>
      <c r="NE265" s="2"/>
      <c r="NF265" s="2"/>
      <c r="NG265" s="2"/>
      <c r="NH265" s="2"/>
      <c r="NI265" s="2"/>
      <c r="NJ265" s="2"/>
      <c r="NK265" s="2"/>
      <c r="NL265" s="2"/>
      <c r="NM265" s="2"/>
      <c r="NN265" s="2"/>
      <c r="NO265" s="2"/>
      <c r="NP265" s="2"/>
      <c r="NQ265" s="2"/>
      <c r="NR265" s="2"/>
      <c r="NS265" s="2"/>
      <c r="NT265" s="2"/>
      <c r="NU265" s="2"/>
      <c r="NV265" s="2"/>
      <c r="NW265" s="2"/>
      <c r="NX265" s="2"/>
      <c r="NY265" s="2"/>
      <c r="NZ265" s="2"/>
      <c r="OA265" s="2"/>
      <c r="OB265" s="2"/>
      <c r="OC265" s="2"/>
      <c r="OD265" s="2"/>
      <c r="OE265" s="2"/>
      <c r="OF265" s="2"/>
      <c r="OG265" s="2"/>
      <c r="OH265" s="2"/>
      <c r="OI265" s="2"/>
      <c r="OJ265" s="2"/>
      <c r="OK265" s="2"/>
      <c r="OL265" s="2"/>
      <c r="OM265" s="2"/>
      <c r="ON265" s="2"/>
      <c r="OO265" s="2"/>
      <c r="OP265" s="2"/>
      <c r="OQ265" s="2"/>
      <c r="OR265" s="2"/>
      <c r="OS265" s="2"/>
      <c r="OT265" s="2"/>
      <c r="OU265" s="2"/>
      <c r="OV265" s="2"/>
      <c r="OW265" s="2"/>
      <c r="OX265" s="2"/>
      <c r="OY265" s="2"/>
      <c r="OZ265" s="2"/>
      <c r="PA265" s="2"/>
      <c r="PB265" s="2"/>
      <c r="PC265" s="2"/>
      <c r="PD265" s="2"/>
      <c r="PE265" s="2"/>
      <c r="PF265" s="2"/>
      <c r="PG265" s="2"/>
      <c r="PH265" s="2"/>
      <c r="PI265" s="2"/>
      <c r="PJ265" s="2"/>
      <c r="PK265" s="2"/>
      <c r="PL265" s="2"/>
      <c r="PM265" s="2"/>
      <c r="PN265" s="2"/>
      <c r="PO265" s="2"/>
      <c r="PP265" s="2"/>
      <c r="PQ265" s="2"/>
      <c r="PR265" s="2"/>
      <c r="PS265" s="2"/>
      <c r="PT265" s="2"/>
      <c r="PU265" s="2"/>
      <c r="PV265" s="2"/>
      <c r="PW265" s="2"/>
      <c r="PX265" s="2"/>
      <c r="PY265" s="2"/>
      <c r="PZ265" s="2"/>
      <c r="QA265" s="2"/>
      <c r="QB265" s="2"/>
      <c r="QC265" s="2"/>
      <c r="QD265" s="2"/>
      <c r="QE265" s="2"/>
      <c r="QF265" s="2"/>
      <c r="QG265" s="2"/>
      <c r="QH265" s="2"/>
      <c r="QI265" s="2"/>
      <c r="QJ265" s="2"/>
      <c r="QK265" s="2"/>
      <c r="QL265" s="2"/>
      <c r="QM265" s="2"/>
      <c r="QN265" s="2"/>
      <c r="QO265" s="2"/>
      <c r="QP265" s="2"/>
      <c r="QQ265" s="2"/>
      <c r="QR265" s="2"/>
      <c r="QS265" s="2"/>
      <c r="QT265" s="2"/>
      <c r="QU265" s="2"/>
      <c r="QV265" s="2"/>
      <c r="QW265" s="2"/>
      <c r="QX265" s="2"/>
      <c r="QY265" s="2"/>
      <c r="QZ265" s="2"/>
      <c r="RA265" s="2"/>
      <c r="RB265" s="2"/>
      <c r="RC265" s="2"/>
      <c r="RD265" s="2"/>
      <c r="RE265" s="2"/>
      <c r="RF265" s="2"/>
      <c r="RG265" s="2"/>
      <c r="RH265" s="2"/>
      <c r="RI265" s="2"/>
      <c r="RJ265" s="2"/>
      <c r="RK265" s="2"/>
      <c r="RL265" s="2"/>
      <c r="RM265" s="2"/>
      <c r="RN265" s="2"/>
      <c r="RO265" s="2"/>
      <c r="RP265" s="2"/>
      <c r="RQ265" s="2"/>
      <c r="RR265" s="2"/>
      <c r="RS265" s="2"/>
      <c r="RT265" s="2"/>
      <c r="RU265" s="2"/>
      <c r="RV265" s="2"/>
      <c r="RW265" s="2"/>
      <c r="RX265" s="2"/>
      <c r="RY265" s="2"/>
      <c r="RZ265" s="2"/>
      <c r="SA265" s="2"/>
      <c r="SB265" s="2"/>
      <c r="SC265" s="2"/>
      <c r="SD265" s="2"/>
      <c r="SE265" s="2"/>
      <c r="SF265" s="2"/>
      <c r="SG265" s="2"/>
      <c r="SH265" s="2"/>
      <c r="SI265" s="2"/>
      <c r="SJ265" s="2"/>
      <c r="SK265" s="2"/>
      <c r="SL265" s="2"/>
      <c r="SM265" s="2"/>
      <c r="SN265" s="2"/>
      <c r="SO265" s="2"/>
      <c r="SP265" s="2"/>
      <c r="SQ265" s="2"/>
      <c r="SR265" s="2"/>
      <c r="SS265" s="2"/>
      <c r="ST265" s="2"/>
      <c r="SU265" s="2"/>
      <c r="SV265" s="2"/>
      <c r="SW265" s="2"/>
      <c r="SX265" s="2"/>
      <c r="SY265" s="2"/>
      <c r="SZ265" s="2"/>
      <c r="TA265" s="2"/>
      <c r="TB265" s="2"/>
      <c r="TC265" s="2"/>
      <c r="TD265" s="2"/>
      <c r="TE265" s="2"/>
      <c r="TF265" s="2"/>
      <c r="TG265" s="2"/>
      <c r="TH265" s="2"/>
      <c r="TI265" s="2"/>
      <c r="TJ265" s="2"/>
      <c r="TK265" s="2"/>
      <c r="TL265" s="2"/>
      <c r="TM265" s="2"/>
      <c r="TN265" s="2"/>
      <c r="TO265" s="2"/>
      <c r="TP265" s="2"/>
      <c r="TQ265" s="2"/>
      <c r="TR265" s="2"/>
      <c r="TS265" s="2"/>
      <c r="TT265" s="2"/>
      <c r="TU265" s="2"/>
      <c r="TV265" s="2"/>
      <c r="TW265" s="2"/>
      <c r="TX265" s="2"/>
      <c r="TY265" s="2"/>
      <c r="TZ265" s="2"/>
      <c r="UA265" s="2"/>
      <c r="UB265" s="2"/>
      <c r="UC265" s="2"/>
      <c r="UD265" s="2"/>
      <c r="UE265" s="2"/>
      <c r="UF265" s="2"/>
      <c r="UG265" s="2"/>
      <c r="UH265" s="2"/>
      <c r="UI265" s="2"/>
      <c r="UJ265" s="2"/>
      <c r="UK265" s="2"/>
      <c r="UL265" s="2"/>
      <c r="UM265" s="2"/>
      <c r="UN265" s="2"/>
      <c r="UO265" s="2"/>
      <c r="UP265" s="2"/>
      <c r="UQ265" s="2"/>
      <c r="UR265" s="2"/>
      <c r="US265" s="2"/>
      <c r="UT265" s="2"/>
      <c r="UU265" s="2"/>
      <c r="UV265" s="2"/>
      <c r="UW265" s="2"/>
      <c r="UX265" s="2"/>
      <c r="UY265" s="2"/>
      <c r="UZ265" s="2"/>
      <c r="VA265" s="2"/>
      <c r="VB265" s="2"/>
      <c r="VC265" s="2"/>
      <c r="VD265" s="2"/>
      <c r="VE265" s="2"/>
      <c r="VF265" s="2"/>
      <c r="VG265" s="2"/>
      <c r="VH265" s="2"/>
      <c r="VI265" s="2"/>
      <c r="VJ265" s="2"/>
      <c r="VK265" s="2"/>
      <c r="VL265" s="2"/>
      <c r="VM265" s="2"/>
      <c r="VN265" s="2"/>
      <c r="VO265" s="2"/>
      <c r="VP265" s="2"/>
      <c r="VQ265" s="2"/>
      <c r="VR265" s="2"/>
      <c r="VS265" s="2"/>
      <c r="VT265" s="2"/>
      <c r="VU265" s="2"/>
      <c r="VV265" s="2"/>
      <c r="VW265" s="2"/>
      <c r="VX265" s="2"/>
      <c r="VY265" s="2"/>
      <c r="VZ265" s="2"/>
      <c r="WA265" s="2"/>
      <c r="WB265" s="2"/>
      <c r="WC265" s="2"/>
      <c r="WD265" s="2"/>
      <c r="WE265" s="2"/>
      <c r="WF265" s="2"/>
      <c r="WG265" s="2"/>
      <c r="WH265" s="2"/>
      <c r="WI265" s="2"/>
      <c r="WJ265" s="2"/>
      <c r="WK265" s="2"/>
      <c r="WL265" s="2"/>
      <c r="WM265" s="2"/>
      <c r="WN265" s="2"/>
      <c r="WO265" s="2"/>
      <c r="WP265" s="2"/>
      <c r="WQ265" s="2"/>
      <c r="WR265" s="2"/>
      <c r="WS265" s="2"/>
      <c r="WT265" s="2"/>
      <c r="WU265" s="2"/>
      <c r="WV265" s="2"/>
      <c r="WW265" s="2"/>
      <c r="WX265" s="2"/>
      <c r="WY265" s="2"/>
      <c r="WZ265" s="2"/>
      <c r="XA265" s="2"/>
      <c r="XB265" s="2"/>
      <c r="XC265" s="2"/>
      <c r="XD265" s="2"/>
      <c r="XE265" s="2"/>
      <c r="XF265" s="2"/>
      <c r="XG265" s="2"/>
      <c r="XH265" s="2"/>
      <c r="XI265" s="2"/>
      <c r="XJ265" s="2"/>
      <c r="XK265" s="2"/>
      <c r="XL265" s="2"/>
      <c r="XM265" s="2"/>
      <c r="XN265" s="2"/>
      <c r="XO265" s="2"/>
      <c r="XP265" s="2"/>
      <c r="XQ265" s="2"/>
      <c r="XR265" s="2"/>
      <c r="XS265" s="2"/>
      <c r="XT265" s="2"/>
      <c r="XU265" s="2"/>
      <c r="XV265" s="2"/>
      <c r="XW265" s="2"/>
      <c r="XX265" s="2"/>
      <c r="XY265" s="2"/>
      <c r="XZ265" s="2"/>
      <c r="YA265" s="2"/>
      <c r="YB265" s="2"/>
      <c r="YC265" s="2"/>
      <c r="YD265" s="2"/>
      <c r="YE265" s="2"/>
      <c r="YF265" s="2"/>
      <c r="YG265" s="2"/>
      <c r="YH265" s="2"/>
      <c r="YI265" s="2"/>
      <c r="YJ265" s="2"/>
      <c r="YK265" s="2"/>
      <c r="YL265" s="2"/>
      <c r="YM265" s="2"/>
      <c r="YN265" s="2"/>
      <c r="YO265" s="2"/>
      <c r="YP265" s="2"/>
      <c r="YQ265" s="2"/>
      <c r="YR265" s="2"/>
      <c r="YS265" s="2"/>
      <c r="YT265" s="2"/>
      <c r="YU265" s="2"/>
      <c r="YV265" s="2"/>
      <c r="YW265" s="2"/>
      <c r="YX265" s="2"/>
      <c r="YY265" s="2"/>
      <c r="YZ265" s="2"/>
      <c r="ZA265" s="2"/>
      <c r="ZB265" s="2"/>
      <c r="ZC265" s="2"/>
      <c r="ZD265" s="2"/>
      <c r="ZE265" s="2"/>
      <c r="ZF265" s="2"/>
      <c r="ZG265" s="2"/>
      <c r="ZH265" s="2"/>
      <c r="ZI265" s="2"/>
      <c r="ZJ265" s="2"/>
      <c r="ZK265" s="2"/>
      <c r="ZL265" s="2"/>
      <c r="ZM265" s="2"/>
      <c r="ZN265" s="2"/>
      <c r="ZO265" s="2"/>
      <c r="ZP265" s="2"/>
      <c r="ZQ265" s="2"/>
      <c r="ZR265" s="2"/>
      <c r="ZS265" s="2"/>
      <c r="ZT265" s="2"/>
      <c r="ZU265" s="2"/>
      <c r="ZV265" s="2"/>
      <c r="ZW265" s="2"/>
      <c r="ZX265" s="2"/>
      <c r="ZY265" s="2"/>
      <c r="ZZ265" s="2"/>
      <c r="AAA265" s="2"/>
      <c r="AAB265" s="2"/>
      <c r="AAC265" s="2"/>
      <c r="AAD265" s="2"/>
      <c r="AAE265" s="2"/>
      <c r="AAF265" s="2"/>
      <c r="AAG265" s="2"/>
      <c r="AAH265" s="2"/>
      <c r="AAI265" s="2"/>
      <c r="AAJ265" s="2"/>
      <c r="AAK265" s="2"/>
      <c r="AAL265" s="2"/>
      <c r="AAM265" s="2"/>
      <c r="AAN265" s="2"/>
      <c r="AAO265" s="2"/>
      <c r="AAP265" s="2"/>
      <c r="AAQ265" s="2"/>
      <c r="AAR265" s="2"/>
      <c r="AAS265" s="2"/>
      <c r="AAT265" s="2"/>
      <c r="AAU265" s="2"/>
      <c r="AAV265" s="2"/>
      <c r="AAW265" s="2"/>
      <c r="AAX265" s="2"/>
      <c r="AAY265" s="2"/>
      <c r="AAZ265" s="2"/>
      <c r="ABA265" s="2"/>
      <c r="ABB265" s="2"/>
      <c r="ABC265" s="2"/>
      <c r="ABD265" s="2"/>
      <c r="ABE265" s="2"/>
      <c r="ABF265" s="2"/>
      <c r="ABG265" s="2"/>
      <c r="ABH265" s="2"/>
      <c r="ABI265" s="2"/>
      <c r="ABJ265" s="2"/>
      <c r="ABK265" s="2"/>
      <c r="ABL265" s="2"/>
      <c r="ABM265" s="2"/>
      <c r="ABN265" s="2"/>
      <c r="ABO265" s="2"/>
      <c r="ABP265" s="2"/>
      <c r="ABQ265" s="2"/>
      <c r="ABR265" s="2"/>
      <c r="ABS265" s="2"/>
      <c r="ABT265" s="2"/>
      <c r="ABU265" s="2"/>
      <c r="ABV265" s="2"/>
      <c r="ABW265" s="2"/>
      <c r="ABX265" s="2"/>
      <c r="ABY265" s="2"/>
      <c r="ABZ265" s="2"/>
      <c r="ACA265" s="2"/>
      <c r="ACB265" s="2"/>
      <c r="ACC265" s="2"/>
      <c r="ACD265" s="2"/>
      <c r="ACE265" s="2"/>
      <c r="ACF265" s="2"/>
      <c r="ACG265" s="2"/>
      <c r="ACH265" s="2"/>
      <c r="ACI265" s="2"/>
      <c r="ACJ265" s="2"/>
      <c r="ACK265" s="2"/>
      <c r="ACL265" s="2"/>
      <c r="ACM265" s="2"/>
      <c r="ACN265" s="2"/>
      <c r="ACO265" s="2"/>
      <c r="ACP265" s="2"/>
      <c r="ACQ265" s="2"/>
      <c r="ACR265" s="2"/>
      <c r="ACS265" s="2"/>
      <c r="ACT265" s="2"/>
      <c r="ACU265" s="2"/>
      <c r="ACV265" s="2"/>
      <c r="ACW265" s="2"/>
      <c r="ACX265" s="2"/>
      <c r="ACY265" s="2"/>
      <c r="ACZ265" s="2"/>
      <c r="ADA265" s="2"/>
      <c r="ADB265" s="2"/>
      <c r="ADC265" s="2"/>
      <c r="ADD265" s="2"/>
      <c r="ADE265" s="2"/>
      <c r="ADF265" s="2"/>
      <c r="ADG265" s="2"/>
      <c r="ADH265" s="2"/>
      <c r="ADI265" s="2"/>
      <c r="ADJ265" s="2"/>
      <c r="ADK265" s="2"/>
      <c r="ADL265" s="2"/>
      <c r="ADM265" s="2"/>
      <c r="ADN265" s="2"/>
      <c r="ADO265" s="2"/>
      <c r="ADP265" s="2"/>
      <c r="ADQ265" s="2"/>
      <c r="ADR265" s="2"/>
      <c r="ADS265" s="2"/>
      <c r="ADT265" s="2"/>
      <c r="ADU265" s="2"/>
      <c r="ADV265" s="2"/>
      <c r="ADW265" s="2"/>
      <c r="ADX265" s="2"/>
      <c r="ADY265" s="2"/>
      <c r="ADZ265" s="2"/>
      <c r="AEA265" s="2"/>
      <c r="AEB265" s="2"/>
      <c r="AEC265" s="2"/>
      <c r="AED265" s="2"/>
      <c r="AEE265" s="2"/>
      <c r="AEF265" s="2"/>
      <c r="AEG265" s="2"/>
      <c r="AEH265" s="2"/>
      <c r="AEI265" s="2"/>
      <c r="AEJ265" s="2"/>
      <c r="AEK265" s="2"/>
      <c r="AEL265" s="2"/>
      <c r="AEM265" s="2"/>
      <c r="AEN265" s="2"/>
      <c r="AEO265" s="2"/>
      <c r="AEP265" s="2"/>
      <c r="AEQ265" s="2"/>
      <c r="AER265" s="2"/>
      <c r="AES265" s="2"/>
      <c r="AET265" s="2"/>
      <c r="AEU265" s="2"/>
      <c r="AEV265" s="2"/>
      <c r="AEW265" s="2"/>
      <c r="AEX265" s="2"/>
      <c r="AEY265" s="2"/>
      <c r="AEZ265" s="2"/>
      <c r="AFA265" s="2"/>
      <c r="AFB265" s="2"/>
      <c r="AFC265" s="2"/>
      <c r="AFD265" s="2"/>
      <c r="AFE265" s="2"/>
      <c r="AFF265" s="2"/>
      <c r="AFG265" s="2"/>
      <c r="AFH265" s="2"/>
    </row>
    <row r="266" spans="1:840" ht="16.5" customHeight="1" x14ac:dyDescent="0.2">
      <c r="A266" s="6">
        <v>32</v>
      </c>
      <c r="B266" s="46" t="s">
        <v>39</v>
      </c>
      <c r="C266" s="116">
        <f t="shared" ref="C266:I266" si="191">SUM(C267)</f>
        <v>3100</v>
      </c>
      <c r="D266" s="116">
        <f t="shared" si="191"/>
        <v>3318</v>
      </c>
      <c r="E266" s="116">
        <f t="shared" si="191"/>
        <v>3100</v>
      </c>
      <c r="F266" s="116">
        <f t="shared" si="191"/>
        <v>3100</v>
      </c>
      <c r="G266" s="106">
        <f t="shared" si="191"/>
        <v>0</v>
      </c>
      <c r="H266" s="106">
        <f t="shared" si="191"/>
        <v>0</v>
      </c>
      <c r="I266" s="106">
        <f t="shared" si="191"/>
        <v>0</v>
      </c>
      <c r="J266" s="106">
        <v>3000</v>
      </c>
      <c r="K266" s="106">
        <v>3000</v>
      </c>
    </row>
    <row r="267" spans="1:840" s="39" customFormat="1" ht="15" customHeight="1" x14ac:dyDescent="0.2">
      <c r="A267" s="78">
        <v>323</v>
      </c>
      <c r="B267" s="79" t="s">
        <v>7</v>
      </c>
      <c r="C267" s="107">
        <f t="shared" ref="C267:F267" si="192">SUM(C268:C269)</f>
        <v>3100</v>
      </c>
      <c r="D267" s="107">
        <f t="shared" ref="D267" si="193">SUM(D268:D269)</f>
        <v>3318</v>
      </c>
      <c r="E267" s="107">
        <f t="shared" si="192"/>
        <v>3100</v>
      </c>
      <c r="F267" s="107">
        <f t="shared" si="192"/>
        <v>3100</v>
      </c>
      <c r="G267" s="108">
        <f t="shared" ref="G267" si="194">SUM(G268:G269)</f>
        <v>0</v>
      </c>
      <c r="H267" s="108">
        <f t="shared" ref="H267" si="195">SUM(H268:H269)</f>
        <v>0</v>
      </c>
      <c r="I267" s="108">
        <f t="shared" ref="I267" si="196">SUM(I268:I269)</f>
        <v>0</v>
      </c>
      <c r="J267" s="108"/>
      <c r="K267" s="108"/>
      <c r="N267" s="40"/>
    </row>
    <row r="268" spans="1:840" s="70" customFormat="1" ht="15.75" customHeight="1" x14ac:dyDescent="0.2">
      <c r="A268" s="9">
        <v>3237</v>
      </c>
      <c r="B268" s="57" t="s">
        <v>22</v>
      </c>
      <c r="C268" s="117">
        <v>500</v>
      </c>
      <c r="D268" s="117">
        <v>664</v>
      </c>
      <c r="E268" s="117">
        <v>500</v>
      </c>
      <c r="F268" s="117">
        <v>500</v>
      </c>
      <c r="G268" s="118">
        <v>0</v>
      </c>
      <c r="H268" s="118">
        <v>0</v>
      </c>
      <c r="I268" s="118">
        <v>0</v>
      </c>
      <c r="J268" s="118"/>
      <c r="K268" s="118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  <c r="HH268" s="2"/>
      <c r="HI268" s="2"/>
      <c r="HJ268" s="2"/>
      <c r="HK268" s="2"/>
      <c r="HL268" s="2"/>
      <c r="HM268" s="2"/>
      <c r="HN268" s="2"/>
      <c r="HO268" s="2"/>
      <c r="HP268" s="2"/>
      <c r="HQ268" s="2"/>
      <c r="HR268" s="2"/>
      <c r="HS268" s="2"/>
      <c r="HT268" s="2"/>
      <c r="HU268" s="2"/>
      <c r="HV268" s="2"/>
      <c r="HW268" s="2"/>
      <c r="HX268" s="2"/>
      <c r="HY268" s="2"/>
      <c r="HZ268" s="2"/>
      <c r="IA268" s="2"/>
      <c r="IB268" s="2"/>
      <c r="IC268" s="2"/>
      <c r="ID268" s="2"/>
      <c r="IE268" s="2"/>
      <c r="IF268" s="2"/>
      <c r="IG268" s="2"/>
      <c r="IH268" s="2"/>
      <c r="II268" s="2"/>
      <c r="IJ268" s="2"/>
      <c r="IK268" s="2"/>
      <c r="IL268" s="2"/>
      <c r="IM268" s="2"/>
      <c r="IN268" s="2"/>
      <c r="IO268" s="2"/>
      <c r="IP268" s="2"/>
      <c r="IQ268" s="2"/>
      <c r="IR268" s="2"/>
      <c r="IS268" s="2"/>
      <c r="IT268" s="2"/>
      <c r="IU268" s="2"/>
      <c r="IV268" s="2"/>
      <c r="IW268" s="2"/>
      <c r="IX268" s="2"/>
      <c r="IY268" s="2"/>
      <c r="IZ268" s="2"/>
      <c r="JA268" s="2"/>
      <c r="JB268" s="2"/>
      <c r="JC268" s="2"/>
      <c r="JD268" s="2"/>
      <c r="JE268" s="2"/>
      <c r="JF268" s="2"/>
      <c r="JG268" s="2"/>
      <c r="JH268" s="2"/>
      <c r="JI268" s="2"/>
      <c r="JJ268" s="2"/>
      <c r="JK268" s="2"/>
      <c r="JL268" s="2"/>
      <c r="JM268" s="2"/>
      <c r="JN268" s="2"/>
      <c r="JO268" s="2"/>
      <c r="JP268" s="2"/>
      <c r="JQ268" s="2"/>
      <c r="JR268" s="2"/>
      <c r="JS268" s="2"/>
      <c r="JT268" s="2"/>
      <c r="JU268" s="2"/>
      <c r="JV268" s="2"/>
      <c r="JW268" s="2"/>
      <c r="JX268" s="2"/>
      <c r="JY268" s="2"/>
      <c r="JZ268" s="2"/>
      <c r="KA268" s="2"/>
      <c r="KB268" s="2"/>
      <c r="KC268" s="2"/>
      <c r="KD268" s="2"/>
      <c r="KE268" s="2"/>
      <c r="KF268" s="2"/>
      <c r="KG268" s="2"/>
      <c r="KH268" s="2"/>
      <c r="KI268" s="2"/>
      <c r="KJ268" s="2"/>
      <c r="KK268" s="2"/>
      <c r="KL268" s="2"/>
      <c r="KM268" s="2"/>
      <c r="KN268" s="2"/>
      <c r="KO268" s="2"/>
      <c r="KP268" s="2"/>
      <c r="KQ268" s="2"/>
      <c r="KR268" s="2"/>
      <c r="KS268" s="2"/>
      <c r="KT268" s="2"/>
      <c r="KU268" s="2"/>
      <c r="KV268" s="2"/>
      <c r="KW268" s="2"/>
      <c r="KX268" s="2"/>
      <c r="KY268" s="2"/>
      <c r="KZ268" s="2"/>
      <c r="LA268" s="2"/>
      <c r="LB268" s="2"/>
      <c r="LC268" s="2"/>
      <c r="LD268" s="2"/>
      <c r="LE268" s="2"/>
      <c r="LF268" s="2"/>
      <c r="LG268" s="2"/>
      <c r="LH268" s="2"/>
      <c r="LI268" s="2"/>
      <c r="LJ268" s="2"/>
      <c r="LK268" s="2"/>
      <c r="LL268" s="2"/>
      <c r="LM268" s="2"/>
      <c r="LN268" s="2"/>
      <c r="LO268" s="2"/>
      <c r="LP268" s="2"/>
      <c r="LQ268" s="2"/>
      <c r="LR268" s="2"/>
      <c r="LS268" s="2"/>
      <c r="LT268" s="2"/>
      <c r="LU268" s="2"/>
      <c r="LV268" s="2"/>
      <c r="LW268" s="2"/>
      <c r="LX268" s="2"/>
      <c r="LY268" s="2"/>
      <c r="LZ268" s="2"/>
      <c r="MA268" s="2"/>
      <c r="MB268" s="2"/>
      <c r="MC268" s="2"/>
      <c r="MD268" s="2"/>
      <c r="ME268" s="2"/>
      <c r="MF268" s="2"/>
      <c r="MG268" s="2"/>
      <c r="MH268" s="2"/>
      <c r="MI268" s="2"/>
      <c r="MJ268" s="2"/>
      <c r="MK268" s="2"/>
      <c r="ML268" s="2"/>
      <c r="MM268" s="2"/>
      <c r="MN268" s="2"/>
      <c r="MO268" s="2"/>
      <c r="MP268" s="2"/>
      <c r="MQ268" s="2"/>
      <c r="MR268" s="2"/>
      <c r="MS268" s="2"/>
      <c r="MT268" s="2"/>
      <c r="MU268" s="2"/>
      <c r="MV268" s="2"/>
      <c r="MW268" s="2"/>
      <c r="MX268" s="2"/>
      <c r="MY268" s="2"/>
      <c r="MZ268" s="2"/>
      <c r="NA268" s="2"/>
      <c r="NB268" s="2"/>
      <c r="NC268" s="2"/>
      <c r="ND268" s="2"/>
      <c r="NE268" s="2"/>
      <c r="NF268" s="2"/>
      <c r="NG268" s="2"/>
      <c r="NH268" s="2"/>
      <c r="NI268" s="2"/>
      <c r="NJ268" s="2"/>
      <c r="NK268" s="2"/>
      <c r="NL268" s="2"/>
      <c r="NM268" s="2"/>
      <c r="NN268" s="2"/>
      <c r="NO268" s="2"/>
      <c r="NP268" s="2"/>
      <c r="NQ268" s="2"/>
      <c r="NR268" s="2"/>
      <c r="NS268" s="2"/>
      <c r="NT268" s="2"/>
      <c r="NU268" s="2"/>
      <c r="NV268" s="2"/>
      <c r="NW268" s="2"/>
      <c r="NX268" s="2"/>
      <c r="NY268" s="2"/>
      <c r="NZ268" s="2"/>
      <c r="OA268" s="2"/>
      <c r="OB268" s="2"/>
      <c r="OC268" s="2"/>
      <c r="OD268" s="2"/>
      <c r="OE268" s="2"/>
      <c r="OF268" s="2"/>
      <c r="OG268" s="2"/>
      <c r="OH268" s="2"/>
      <c r="OI268" s="2"/>
      <c r="OJ268" s="2"/>
      <c r="OK268" s="2"/>
      <c r="OL268" s="2"/>
      <c r="OM268" s="2"/>
      <c r="ON268" s="2"/>
      <c r="OO268" s="2"/>
      <c r="OP268" s="2"/>
      <c r="OQ268" s="2"/>
      <c r="OR268" s="2"/>
      <c r="OS268" s="2"/>
      <c r="OT268" s="2"/>
      <c r="OU268" s="2"/>
      <c r="OV268" s="2"/>
      <c r="OW268" s="2"/>
      <c r="OX268" s="2"/>
      <c r="OY268" s="2"/>
      <c r="OZ268" s="2"/>
      <c r="PA268" s="2"/>
      <c r="PB268" s="2"/>
      <c r="PC268" s="2"/>
      <c r="PD268" s="2"/>
      <c r="PE268" s="2"/>
      <c r="PF268" s="2"/>
      <c r="PG268" s="2"/>
      <c r="PH268" s="2"/>
      <c r="PI268" s="2"/>
      <c r="PJ268" s="2"/>
      <c r="PK268" s="2"/>
      <c r="PL268" s="2"/>
      <c r="PM268" s="2"/>
      <c r="PN268" s="2"/>
      <c r="PO268" s="2"/>
      <c r="PP268" s="2"/>
      <c r="PQ268" s="2"/>
      <c r="PR268" s="2"/>
      <c r="PS268" s="2"/>
      <c r="PT268" s="2"/>
      <c r="PU268" s="2"/>
      <c r="PV268" s="2"/>
      <c r="PW268" s="2"/>
      <c r="PX268" s="2"/>
      <c r="PY268" s="2"/>
      <c r="PZ268" s="2"/>
      <c r="QA268" s="2"/>
      <c r="QB268" s="2"/>
      <c r="QC268" s="2"/>
      <c r="QD268" s="2"/>
      <c r="QE268" s="2"/>
      <c r="QF268" s="2"/>
      <c r="QG268" s="2"/>
      <c r="QH268" s="2"/>
      <c r="QI268" s="2"/>
      <c r="QJ268" s="2"/>
      <c r="QK268" s="2"/>
      <c r="QL268" s="2"/>
      <c r="QM268" s="2"/>
      <c r="QN268" s="2"/>
      <c r="QO268" s="2"/>
      <c r="QP268" s="2"/>
      <c r="QQ268" s="2"/>
      <c r="QR268" s="2"/>
      <c r="QS268" s="2"/>
      <c r="QT268" s="2"/>
      <c r="QU268" s="2"/>
      <c r="QV268" s="2"/>
      <c r="QW268" s="2"/>
      <c r="QX268" s="2"/>
      <c r="QY268" s="2"/>
      <c r="QZ268" s="2"/>
      <c r="RA268" s="2"/>
      <c r="RB268" s="2"/>
      <c r="RC268" s="2"/>
      <c r="RD268" s="2"/>
      <c r="RE268" s="2"/>
      <c r="RF268" s="2"/>
      <c r="RG268" s="2"/>
      <c r="RH268" s="2"/>
      <c r="RI268" s="2"/>
      <c r="RJ268" s="2"/>
      <c r="RK268" s="2"/>
      <c r="RL268" s="2"/>
      <c r="RM268" s="2"/>
      <c r="RN268" s="2"/>
      <c r="RO268" s="2"/>
      <c r="RP268" s="2"/>
      <c r="RQ268" s="2"/>
      <c r="RR268" s="2"/>
      <c r="RS268" s="2"/>
      <c r="RT268" s="2"/>
      <c r="RU268" s="2"/>
      <c r="RV268" s="2"/>
      <c r="RW268" s="2"/>
      <c r="RX268" s="2"/>
      <c r="RY268" s="2"/>
      <c r="RZ268" s="2"/>
      <c r="SA268" s="2"/>
      <c r="SB268" s="2"/>
      <c r="SC268" s="2"/>
      <c r="SD268" s="2"/>
      <c r="SE268" s="2"/>
      <c r="SF268" s="2"/>
      <c r="SG268" s="2"/>
      <c r="SH268" s="2"/>
      <c r="SI268" s="2"/>
      <c r="SJ268" s="2"/>
      <c r="SK268" s="2"/>
      <c r="SL268" s="2"/>
      <c r="SM268" s="2"/>
      <c r="SN268" s="2"/>
      <c r="SO268" s="2"/>
      <c r="SP268" s="2"/>
      <c r="SQ268" s="2"/>
      <c r="SR268" s="2"/>
      <c r="SS268" s="2"/>
      <c r="ST268" s="2"/>
      <c r="SU268" s="2"/>
      <c r="SV268" s="2"/>
      <c r="SW268" s="2"/>
      <c r="SX268" s="2"/>
      <c r="SY268" s="2"/>
      <c r="SZ268" s="2"/>
      <c r="TA268" s="2"/>
      <c r="TB268" s="2"/>
      <c r="TC268" s="2"/>
      <c r="TD268" s="2"/>
      <c r="TE268" s="2"/>
      <c r="TF268" s="2"/>
      <c r="TG268" s="2"/>
      <c r="TH268" s="2"/>
      <c r="TI268" s="2"/>
      <c r="TJ268" s="2"/>
      <c r="TK268" s="2"/>
      <c r="TL268" s="2"/>
      <c r="TM268" s="2"/>
      <c r="TN268" s="2"/>
      <c r="TO268" s="2"/>
      <c r="TP268" s="2"/>
      <c r="TQ268" s="2"/>
      <c r="TR268" s="2"/>
      <c r="TS268" s="2"/>
      <c r="TT268" s="2"/>
      <c r="TU268" s="2"/>
      <c r="TV268" s="2"/>
      <c r="TW268" s="2"/>
      <c r="TX268" s="2"/>
      <c r="TY268" s="2"/>
      <c r="TZ268" s="2"/>
      <c r="UA268" s="2"/>
      <c r="UB268" s="2"/>
      <c r="UC268" s="2"/>
      <c r="UD268" s="2"/>
      <c r="UE268" s="2"/>
      <c r="UF268" s="2"/>
      <c r="UG268" s="2"/>
      <c r="UH268" s="2"/>
      <c r="UI268" s="2"/>
      <c r="UJ268" s="2"/>
      <c r="UK268" s="2"/>
      <c r="UL268" s="2"/>
      <c r="UM268" s="2"/>
      <c r="UN268" s="2"/>
      <c r="UO268" s="2"/>
      <c r="UP268" s="2"/>
      <c r="UQ268" s="2"/>
      <c r="UR268" s="2"/>
      <c r="US268" s="2"/>
      <c r="UT268" s="2"/>
      <c r="UU268" s="2"/>
      <c r="UV268" s="2"/>
      <c r="UW268" s="2"/>
      <c r="UX268" s="2"/>
      <c r="UY268" s="2"/>
      <c r="UZ268" s="2"/>
      <c r="VA268" s="2"/>
      <c r="VB268" s="2"/>
      <c r="VC268" s="2"/>
      <c r="VD268" s="2"/>
      <c r="VE268" s="2"/>
      <c r="VF268" s="2"/>
      <c r="VG268" s="2"/>
      <c r="VH268" s="2"/>
      <c r="VI268" s="2"/>
      <c r="VJ268" s="2"/>
      <c r="VK268" s="2"/>
      <c r="VL268" s="2"/>
      <c r="VM268" s="2"/>
      <c r="VN268" s="2"/>
      <c r="VO268" s="2"/>
      <c r="VP268" s="2"/>
      <c r="VQ268" s="2"/>
      <c r="VR268" s="2"/>
      <c r="VS268" s="2"/>
      <c r="VT268" s="2"/>
      <c r="VU268" s="2"/>
      <c r="VV268" s="2"/>
      <c r="VW268" s="2"/>
      <c r="VX268" s="2"/>
      <c r="VY268" s="2"/>
      <c r="VZ268" s="2"/>
      <c r="WA268" s="2"/>
      <c r="WB268" s="2"/>
      <c r="WC268" s="2"/>
      <c r="WD268" s="2"/>
      <c r="WE268" s="2"/>
      <c r="WF268" s="2"/>
      <c r="WG268" s="2"/>
      <c r="WH268" s="2"/>
      <c r="WI268" s="2"/>
      <c r="WJ268" s="2"/>
      <c r="WK268" s="2"/>
      <c r="WL268" s="2"/>
      <c r="WM268" s="2"/>
      <c r="WN268" s="2"/>
      <c r="WO268" s="2"/>
      <c r="WP268" s="2"/>
      <c r="WQ268" s="2"/>
      <c r="WR268" s="2"/>
      <c r="WS268" s="2"/>
      <c r="WT268" s="2"/>
      <c r="WU268" s="2"/>
      <c r="WV268" s="2"/>
      <c r="WW268" s="2"/>
      <c r="WX268" s="2"/>
      <c r="WY268" s="2"/>
      <c r="WZ268" s="2"/>
      <c r="XA268" s="2"/>
      <c r="XB268" s="2"/>
      <c r="XC268" s="2"/>
      <c r="XD268" s="2"/>
      <c r="XE268" s="2"/>
      <c r="XF268" s="2"/>
      <c r="XG268" s="2"/>
      <c r="XH268" s="2"/>
      <c r="XI268" s="2"/>
      <c r="XJ268" s="2"/>
      <c r="XK268" s="2"/>
      <c r="XL268" s="2"/>
      <c r="XM268" s="2"/>
      <c r="XN268" s="2"/>
      <c r="XO268" s="2"/>
      <c r="XP268" s="2"/>
      <c r="XQ268" s="2"/>
      <c r="XR268" s="2"/>
      <c r="XS268" s="2"/>
      <c r="XT268" s="2"/>
      <c r="XU268" s="2"/>
      <c r="XV268" s="2"/>
      <c r="XW268" s="2"/>
      <c r="XX268" s="2"/>
      <c r="XY268" s="2"/>
      <c r="XZ268" s="2"/>
      <c r="YA268" s="2"/>
      <c r="YB268" s="2"/>
      <c r="YC268" s="2"/>
      <c r="YD268" s="2"/>
      <c r="YE268" s="2"/>
      <c r="YF268" s="2"/>
      <c r="YG268" s="2"/>
      <c r="YH268" s="2"/>
      <c r="YI268" s="2"/>
      <c r="YJ268" s="2"/>
      <c r="YK268" s="2"/>
      <c r="YL268" s="2"/>
      <c r="YM268" s="2"/>
      <c r="YN268" s="2"/>
      <c r="YO268" s="2"/>
      <c r="YP268" s="2"/>
      <c r="YQ268" s="2"/>
      <c r="YR268" s="2"/>
      <c r="YS268" s="2"/>
      <c r="YT268" s="2"/>
      <c r="YU268" s="2"/>
      <c r="YV268" s="2"/>
      <c r="YW268" s="2"/>
      <c r="YX268" s="2"/>
      <c r="YY268" s="2"/>
      <c r="YZ268" s="2"/>
      <c r="ZA268" s="2"/>
      <c r="ZB268" s="2"/>
      <c r="ZC268" s="2"/>
      <c r="ZD268" s="2"/>
      <c r="ZE268" s="2"/>
      <c r="ZF268" s="2"/>
      <c r="ZG268" s="2"/>
      <c r="ZH268" s="2"/>
      <c r="ZI268" s="2"/>
      <c r="ZJ268" s="2"/>
      <c r="ZK268" s="2"/>
      <c r="ZL268" s="2"/>
      <c r="ZM268" s="2"/>
      <c r="ZN268" s="2"/>
      <c r="ZO268" s="2"/>
      <c r="ZP268" s="2"/>
      <c r="ZQ268" s="2"/>
      <c r="ZR268" s="2"/>
      <c r="ZS268" s="2"/>
      <c r="ZT268" s="2"/>
      <c r="ZU268" s="2"/>
      <c r="ZV268" s="2"/>
      <c r="ZW268" s="2"/>
      <c r="ZX268" s="2"/>
      <c r="ZY268" s="2"/>
      <c r="ZZ268" s="2"/>
      <c r="AAA268" s="2"/>
      <c r="AAB268" s="2"/>
      <c r="AAC268" s="2"/>
      <c r="AAD268" s="2"/>
      <c r="AAE268" s="2"/>
      <c r="AAF268" s="2"/>
      <c r="AAG268" s="2"/>
      <c r="AAH268" s="2"/>
      <c r="AAI268" s="2"/>
      <c r="AAJ268" s="2"/>
      <c r="AAK268" s="2"/>
      <c r="AAL268" s="2"/>
      <c r="AAM268" s="2"/>
      <c r="AAN268" s="2"/>
      <c r="AAO268" s="2"/>
      <c r="AAP268" s="2"/>
      <c r="AAQ268" s="2"/>
      <c r="AAR268" s="2"/>
      <c r="AAS268" s="2"/>
      <c r="AAT268" s="2"/>
      <c r="AAU268" s="2"/>
      <c r="AAV268" s="2"/>
      <c r="AAW268" s="2"/>
      <c r="AAX268" s="2"/>
      <c r="AAY268" s="2"/>
      <c r="AAZ268" s="2"/>
      <c r="ABA268" s="2"/>
      <c r="ABB268" s="2"/>
      <c r="ABC268" s="2"/>
      <c r="ABD268" s="2"/>
      <c r="ABE268" s="2"/>
      <c r="ABF268" s="2"/>
      <c r="ABG268" s="2"/>
      <c r="ABH268" s="2"/>
      <c r="ABI268" s="2"/>
      <c r="ABJ268" s="2"/>
      <c r="ABK268" s="2"/>
      <c r="ABL268" s="2"/>
      <c r="ABM268" s="2"/>
      <c r="ABN268" s="2"/>
      <c r="ABO268" s="2"/>
      <c r="ABP268" s="2"/>
      <c r="ABQ268" s="2"/>
      <c r="ABR268" s="2"/>
      <c r="ABS268" s="2"/>
      <c r="ABT268" s="2"/>
      <c r="ABU268" s="2"/>
      <c r="ABV268" s="2"/>
      <c r="ABW268" s="2"/>
      <c r="ABX268" s="2"/>
      <c r="ABY268" s="2"/>
      <c r="ABZ268" s="2"/>
      <c r="ACA268" s="2"/>
      <c r="ACB268" s="2"/>
      <c r="ACC268" s="2"/>
      <c r="ACD268" s="2"/>
      <c r="ACE268" s="2"/>
      <c r="ACF268" s="2"/>
      <c r="ACG268" s="2"/>
      <c r="ACH268" s="2"/>
      <c r="ACI268" s="2"/>
      <c r="ACJ268" s="2"/>
      <c r="ACK268" s="2"/>
      <c r="ACL268" s="2"/>
      <c r="ACM268" s="2"/>
      <c r="ACN268" s="2"/>
      <c r="ACO268" s="2"/>
      <c r="ACP268" s="2"/>
      <c r="ACQ268" s="2"/>
      <c r="ACR268" s="2"/>
      <c r="ACS268" s="2"/>
      <c r="ACT268" s="2"/>
      <c r="ACU268" s="2"/>
      <c r="ACV268" s="2"/>
      <c r="ACW268" s="2"/>
      <c r="ACX268" s="2"/>
      <c r="ACY268" s="2"/>
      <c r="ACZ268" s="2"/>
      <c r="ADA268" s="2"/>
      <c r="ADB268" s="2"/>
      <c r="ADC268" s="2"/>
      <c r="ADD268" s="2"/>
      <c r="ADE268" s="2"/>
      <c r="ADF268" s="2"/>
      <c r="ADG268" s="2"/>
      <c r="ADH268" s="2"/>
      <c r="ADI268" s="2"/>
      <c r="ADJ268" s="2"/>
      <c r="ADK268" s="2"/>
      <c r="ADL268" s="2"/>
      <c r="ADM268" s="2"/>
      <c r="ADN268" s="2"/>
      <c r="ADO268" s="2"/>
      <c r="ADP268" s="2"/>
      <c r="ADQ268" s="2"/>
      <c r="ADR268" s="2"/>
      <c r="ADS268" s="2"/>
      <c r="ADT268" s="2"/>
      <c r="ADU268" s="2"/>
      <c r="ADV268" s="2"/>
      <c r="ADW268" s="2"/>
      <c r="ADX268" s="2"/>
      <c r="ADY268" s="2"/>
      <c r="ADZ268" s="2"/>
      <c r="AEA268" s="2"/>
      <c r="AEB268" s="2"/>
      <c r="AEC268" s="2"/>
      <c r="AED268" s="2"/>
      <c r="AEE268" s="2"/>
      <c r="AEF268" s="2"/>
      <c r="AEG268" s="2"/>
      <c r="AEH268" s="2"/>
      <c r="AEI268" s="2"/>
      <c r="AEJ268" s="2"/>
      <c r="AEK268" s="2"/>
      <c r="AEL268" s="2"/>
      <c r="AEM268" s="2"/>
      <c r="AEN268" s="2"/>
      <c r="AEO268" s="2"/>
      <c r="AEP268" s="2"/>
      <c r="AEQ268" s="2"/>
      <c r="AER268" s="2"/>
      <c r="AES268" s="2"/>
      <c r="AET268" s="2"/>
      <c r="AEU268" s="2"/>
      <c r="AEV268" s="2"/>
      <c r="AEW268" s="2"/>
      <c r="AEX268" s="2"/>
      <c r="AEY268" s="2"/>
      <c r="AEZ268" s="2"/>
      <c r="AFA268" s="2"/>
      <c r="AFB268" s="2"/>
      <c r="AFC268" s="2"/>
      <c r="AFD268" s="2"/>
      <c r="AFE268" s="2"/>
      <c r="AFF268" s="2"/>
      <c r="AFG268" s="2"/>
      <c r="AFH268" s="2"/>
    </row>
    <row r="269" spans="1:840" ht="14.25" customHeight="1" x14ac:dyDescent="0.2">
      <c r="A269" s="8">
        <v>3239</v>
      </c>
      <c r="B269" s="48" t="s">
        <v>70</v>
      </c>
      <c r="C269" s="109">
        <v>2600</v>
      </c>
      <c r="D269" s="109">
        <v>2654</v>
      </c>
      <c r="E269" s="109">
        <v>2600</v>
      </c>
      <c r="F269" s="109">
        <v>2600</v>
      </c>
      <c r="G269" s="110">
        <v>0</v>
      </c>
      <c r="H269" s="110">
        <v>0</v>
      </c>
      <c r="I269" s="110">
        <v>0</v>
      </c>
      <c r="J269" s="110"/>
      <c r="K269" s="110"/>
    </row>
    <row r="270" spans="1:840" s="60" customFormat="1" ht="16.5" customHeight="1" x14ac:dyDescent="0.25">
      <c r="A270" s="6">
        <v>38</v>
      </c>
      <c r="B270" s="50" t="s">
        <v>8</v>
      </c>
      <c r="C270" s="104">
        <f t="shared" ref="C270:I271" si="197">SUM(C271)</f>
        <v>1900</v>
      </c>
      <c r="D270" s="104">
        <f t="shared" si="197"/>
        <v>1991</v>
      </c>
      <c r="E270" s="104">
        <f t="shared" si="197"/>
        <v>1900</v>
      </c>
      <c r="F270" s="104">
        <f t="shared" si="197"/>
        <v>1900</v>
      </c>
      <c r="G270" s="105">
        <f t="shared" si="197"/>
        <v>0</v>
      </c>
      <c r="H270" s="105">
        <f t="shared" si="197"/>
        <v>0</v>
      </c>
      <c r="I270" s="105">
        <f t="shared" si="197"/>
        <v>0</v>
      </c>
      <c r="J270" s="106">
        <v>2000</v>
      </c>
      <c r="K270" s="106">
        <v>2000</v>
      </c>
    </row>
    <row r="271" spans="1:840" s="60" customFormat="1" ht="16.5" customHeight="1" x14ac:dyDescent="0.25">
      <c r="A271" s="78">
        <v>381</v>
      </c>
      <c r="B271" s="79" t="s">
        <v>3</v>
      </c>
      <c r="C271" s="119">
        <f t="shared" si="197"/>
        <v>1900</v>
      </c>
      <c r="D271" s="119">
        <f t="shared" si="197"/>
        <v>1991</v>
      </c>
      <c r="E271" s="119">
        <f t="shared" si="197"/>
        <v>1900</v>
      </c>
      <c r="F271" s="119">
        <f t="shared" si="197"/>
        <v>1900</v>
      </c>
      <c r="G271" s="120">
        <f t="shared" si="197"/>
        <v>0</v>
      </c>
      <c r="H271" s="120">
        <f t="shared" si="197"/>
        <v>0</v>
      </c>
      <c r="I271" s="120">
        <f t="shared" si="197"/>
        <v>0</v>
      </c>
      <c r="J271" s="108"/>
      <c r="K271" s="108"/>
      <c r="L271" s="41"/>
    </row>
    <row r="272" spans="1:840" s="60" customFormat="1" ht="18" customHeight="1" x14ac:dyDescent="0.25">
      <c r="A272" s="8">
        <v>3811</v>
      </c>
      <c r="B272" s="48" t="s">
        <v>34</v>
      </c>
      <c r="C272" s="121">
        <v>1900</v>
      </c>
      <c r="D272" s="121">
        <v>1991</v>
      </c>
      <c r="E272" s="121">
        <v>1900</v>
      </c>
      <c r="F272" s="121">
        <v>1900</v>
      </c>
      <c r="G272" s="122">
        <v>0</v>
      </c>
      <c r="H272" s="122">
        <v>0</v>
      </c>
      <c r="I272" s="122">
        <v>0</v>
      </c>
      <c r="J272" s="110"/>
      <c r="K272" s="110"/>
    </row>
    <row r="273" spans="1:254" ht="27" x14ac:dyDescent="0.2">
      <c r="A273" s="5"/>
      <c r="B273" s="45" t="s">
        <v>134</v>
      </c>
      <c r="C273" s="101">
        <f t="shared" ref="C273:I274" si="198">SUM(C274)</f>
        <v>17500</v>
      </c>
      <c r="D273" s="101">
        <f t="shared" si="198"/>
        <v>0</v>
      </c>
      <c r="E273" s="101">
        <f t="shared" si="198"/>
        <v>17500</v>
      </c>
      <c r="F273" s="102">
        <f t="shared" si="198"/>
        <v>17500</v>
      </c>
      <c r="G273" s="102">
        <f t="shared" si="198"/>
        <v>0</v>
      </c>
      <c r="H273" s="102">
        <f t="shared" si="198"/>
        <v>0</v>
      </c>
      <c r="I273" s="102">
        <f t="shared" si="198"/>
        <v>0</v>
      </c>
      <c r="J273" s="103">
        <f>SUM(J274)</f>
        <v>17500</v>
      </c>
      <c r="K273" s="103">
        <f>SUM(K274)</f>
        <v>17500</v>
      </c>
    </row>
    <row r="274" spans="1:254" x14ac:dyDescent="0.2">
      <c r="A274" s="6">
        <v>38</v>
      </c>
      <c r="B274" s="50" t="s">
        <v>8</v>
      </c>
      <c r="C274" s="104">
        <f t="shared" si="198"/>
        <v>17500</v>
      </c>
      <c r="D274" s="104">
        <f t="shared" si="198"/>
        <v>0</v>
      </c>
      <c r="E274" s="104">
        <f t="shared" si="198"/>
        <v>17500</v>
      </c>
      <c r="F274" s="105">
        <f t="shared" si="198"/>
        <v>17500</v>
      </c>
      <c r="G274" s="105">
        <f t="shared" si="198"/>
        <v>0</v>
      </c>
      <c r="H274" s="105">
        <f t="shared" si="198"/>
        <v>0</v>
      </c>
      <c r="I274" s="105">
        <f t="shared" si="198"/>
        <v>0</v>
      </c>
      <c r="J274" s="106">
        <v>17500</v>
      </c>
      <c r="K274" s="106">
        <v>17500</v>
      </c>
    </row>
    <row r="275" spans="1:254" x14ac:dyDescent="0.2">
      <c r="A275" s="7">
        <v>381</v>
      </c>
      <c r="B275" s="86" t="s">
        <v>3</v>
      </c>
      <c r="C275" s="111">
        <f t="shared" ref="C275:I275" si="199">SUM(C276)</f>
        <v>17500</v>
      </c>
      <c r="D275" s="111">
        <f t="shared" si="199"/>
        <v>0</v>
      </c>
      <c r="E275" s="111">
        <f t="shared" si="199"/>
        <v>17500</v>
      </c>
      <c r="F275" s="112">
        <f t="shared" si="199"/>
        <v>17500</v>
      </c>
      <c r="G275" s="112">
        <f t="shared" si="199"/>
        <v>0</v>
      </c>
      <c r="H275" s="112">
        <f t="shared" si="199"/>
        <v>0</v>
      </c>
      <c r="I275" s="112">
        <f t="shared" si="199"/>
        <v>0</v>
      </c>
      <c r="J275" s="113"/>
      <c r="K275" s="113"/>
    </row>
    <row r="276" spans="1:254" x14ac:dyDescent="0.2">
      <c r="A276" s="85">
        <v>3811</v>
      </c>
      <c r="B276" s="87" t="s">
        <v>100</v>
      </c>
      <c r="C276" s="121">
        <v>17500</v>
      </c>
      <c r="D276" s="121">
        <v>0</v>
      </c>
      <c r="E276" s="121">
        <v>17500</v>
      </c>
      <c r="F276" s="121">
        <v>17500</v>
      </c>
      <c r="G276" s="122">
        <v>0</v>
      </c>
      <c r="H276" s="122">
        <v>0</v>
      </c>
      <c r="I276" s="122">
        <v>0</v>
      </c>
      <c r="J276" s="110"/>
      <c r="K276" s="110"/>
    </row>
    <row r="277" spans="1:254" ht="28.5" x14ac:dyDescent="0.25">
      <c r="A277" s="72"/>
      <c r="B277" s="98" t="s">
        <v>133</v>
      </c>
      <c r="C277" s="125">
        <f t="shared" ref="C277:I278" si="200">SUM(C278)</f>
        <v>5200</v>
      </c>
      <c r="D277" s="125">
        <f t="shared" si="200"/>
        <v>15460</v>
      </c>
      <c r="E277" s="125">
        <f t="shared" si="200"/>
        <v>0</v>
      </c>
      <c r="F277" s="125">
        <f t="shared" si="200"/>
        <v>0</v>
      </c>
      <c r="G277" s="125">
        <f t="shared" si="200"/>
        <v>0</v>
      </c>
      <c r="H277" s="125">
        <f t="shared" si="200"/>
        <v>0</v>
      </c>
      <c r="I277" s="126">
        <f t="shared" si="200"/>
        <v>0</v>
      </c>
      <c r="J277" s="126">
        <f>SUM(J278)</f>
        <v>0</v>
      </c>
      <c r="K277" s="126">
        <f>SUM(K278)</f>
        <v>0</v>
      </c>
    </row>
    <row r="278" spans="1:254" ht="15.75" customHeight="1" x14ac:dyDescent="0.2">
      <c r="A278" s="6">
        <v>32</v>
      </c>
      <c r="B278" s="50" t="s">
        <v>39</v>
      </c>
      <c r="C278" s="104">
        <f>SUM(C279,C281)</f>
        <v>5200</v>
      </c>
      <c r="D278" s="104">
        <f>SUM(D279,D281)</f>
        <v>15460</v>
      </c>
      <c r="E278" s="104">
        <f t="shared" ref="E278:F278" si="201">SUM(E279,E281)</f>
        <v>0</v>
      </c>
      <c r="F278" s="104">
        <f t="shared" si="201"/>
        <v>0</v>
      </c>
      <c r="G278" s="105">
        <f t="shared" si="200"/>
        <v>0</v>
      </c>
      <c r="H278" s="105">
        <f t="shared" si="200"/>
        <v>0</v>
      </c>
      <c r="I278" s="105">
        <f t="shared" si="200"/>
        <v>0</v>
      </c>
      <c r="J278" s="106">
        <v>0</v>
      </c>
      <c r="K278" s="106">
        <v>0</v>
      </c>
    </row>
    <row r="279" spans="1:254" ht="15.75" customHeight="1" x14ac:dyDescent="0.2">
      <c r="A279" s="78">
        <v>323</v>
      </c>
      <c r="B279" s="80" t="s">
        <v>7</v>
      </c>
      <c r="C279" s="107">
        <f t="shared" ref="C279:I279" si="202">SUM(C280)</f>
        <v>1500</v>
      </c>
      <c r="D279" s="107">
        <f t="shared" si="202"/>
        <v>10700</v>
      </c>
      <c r="E279" s="107">
        <f t="shared" si="202"/>
        <v>0</v>
      </c>
      <c r="F279" s="107">
        <f t="shared" si="202"/>
        <v>0</v>
      </c>
      <c r="G279" s="107">
        <f t="shared" si="202"/>
        <v>0</v>
      </c>
      <c r="H279" s="107">
        <f t="shared" si="202"/>
        <v>0</v>
      </c>
      <c r="I279" s="107">
        <f t="shared" si="202"/>
        <v>0</v>
      </c>
      <c r="J279" s="119"/>
      <c r="K279" s="119"/>
    </row>
    <row r="280" spans="1:254" ht="16.5" customHeight="1" x14ac:dyDescent="0.2">
      <c r="A280" s="9">
        <v>3237</v>
      </c>
      <c r="B280" s="73" t="s">
        <v>22</v>
      </c>
      <c r="C280" s="121">
        <v>1500</v>
      </c>
      <c r="D280" s="121">
        <v>10700</v>
      </c>
      <c r="E280" s="121">
        <v>0</v>
      </c>
      <c r="F280" s="121">
        <v>0</v>
      </c>
      <c r="G280" s="121">
        <v>0</v>
      </c>
      <c r="H280" s="121">
        <v>0</v>
      </c>
      <c r="I280" s="109">
        <v>0</v>
      </c>
      <c r="J280" s="121"/>
      <c r="K280" s="121"/>
    </row>
    <row r="281" spans="1:254" ht="15.75" customHeight="1" x14ac:dyDescent="0.2">
      <c r="A281" s="78">
        <v>329</v>
      </c>
      <c r="B281" s="80" t="s">
        <v>24</v>
      </c>
      <c r="C281" s="107">
        <f t="shared" ref="C281" si="203">SUM(C282:C283)</f>
        <v>3700</v>
      </c>
      <c r="D281" s="107">
        <f t="shared" ref="D281:I281" si="204">SUM(D282:D283)</f>
        <v>4760</v>
      </c>
      <c r="E281" s="107">
        <f t="shared" ref="E281:F281" si="205">SUM(E282:E283)</f>
        <v>0</v>
      </c>
      <c r="F281" s="107">
        <f t="shared" si="205"/>
        <v>0</v>
      </c>
      <c r="G281" s="107">
        <f t="shared" si="204"/>
        <v>0</v>
      </c>
      <c r="H281" s="107">
        <f t="shared" si="204"/>
        <v>0</v>
      </c>
      <c r="I281" s="107">
        <f t="shared" si="204"/>
        <v>0</v>
      </c>
      <c r="J281" s="119"/>
      <c r="K281" s="119"/>
    </row>
    <row r="282" spans="1:254" ht="15.75" customHeight="1" x14ac:dyDescent="0.2">
      <c r="A282" s="74">
        <v>3293</v>
      </c>
      <c r="B282" s="75" t="s">
        <v>6</v>
      </c>
      <c r="C282" s="117">
        <v>500</v>
      </c>
      <c r="D282" s="117">
        <v>2400</v>
      </c>
      <c r="E282" s="117">
        <v>0</v>
      </c>
      <c r="F282" s="117">
        <v>0</v>
      </c>
      <c r="G282" s="117">
        <v>0</v>
      </c>
      <c r="H282" s="117">
        <v>0</v>
      </c>
      <c r="I282" s="117">
        <v>0</v>
      </c>
      <c r="J282" s="121"/>
      <c r="K282" s="121"/>
    </row>
    <row r="283" spans="1:254" ht="16.5" customHeight="1" x14ac:dyDescent="0.2">
      <c r="A283" s="74">
        <v>3299</v>
      </c>
      <c r="B283" s="75" t="s">
        <v>5</v>
      </c>
      <c r="C283" s="109">
        <v>3200</v>
      </c>
      <c r="D283" s="109">
        <v>2360</v>
      </c>
      <c r="E283" s="109">
        <v>0</v>
      </c>
      <c r="F283" s="109">
        <v>0</v>
      </c>
      <c r="G283" s="109">
        <v>0</v>
      </c>
      <c r="H283" s="109">
        <v>0</v>
      </c>
      <c r="I283" s="109">
        <v>0</v>
      </c>
      <c r="J283" s="114"/>
      <c r="K283" s="114"/>
    </row>
    <row r="284" spans="1:254" x14ac:dyDescent="0.2">
      <c r="B284" s="77"/>
      <c r="C284" s="27"/>
      <c r="D284" s="27"/>
      <c r="E284" s="76"/>
      <c r="F284" s="76"/>
      <c r="G284" s="27"/>
      <c r="H284" s="27"/>
      <c r="I284" s="27"/>
      <c r="J284" s="26"/>
      <c r="K284" s="27"/>
    </row>
    <row r="285" spans="1:254" ht="18" customHeight="1" x14ac:dyDescent="0.2">
      <c r="A285" s="83"/>
      <c r="B285" s="84" t="s">
        <v>99</v>
      </c>
      <c r="C285" s="99">
        <v>296203.23863560951</v>
      </c>
      <c r="D285" s="99" t="e">
        <f t="shared" ref="D285:K285" si="206">SUM(D248,D163,D92,D16)</f>
        <v>#REF!</v>
      </c>
      <c r="E285" s="99">
        <f t="shared" si="206"/>
        <v>418160.99</v>
      </c>
      <c r="F285" s="99">
        <f t="shared" si="206"/>
        <v>341421.99</v>
      </c>
      <c r="G285" s="99">
        <f t="shared" si="206"/>
        <v>52710</v>
      </c>
      <c r="H285" s="99">
        <f t="shared" si="206"/>
        <v>4300</v>
      </c>
      <c r="I285" s="99">
        <f t="shared" si="206"/>
        <v>19729</v>
      </c>
      <c r="J285" s="99">
        <f t="shared" si="206"/>
        <v>393789</v>
      </c>
      <c r="K285" s="99">
        <f t="shared" si="206"/>
        <v>393789</v>
      </c>
    </row>
    <row r="286" spans="1:254" ht="18.75" customHeight="1" x14ac:dyDescent="0.2">
      <c r="A286" s="39"/>
      <c r="B286" s="81"/>
      <c r="C286" s="82"/>
      <c r="D286" s="82"/>
      <c r="E286" s="82"/>
      <c r="F286" s="82"/>
      <c r="G286" s="82"/>
      <c r="H286" s="82"/>
      <c r="I286" s="82"/>
      <c r="J286" s="40"/>
      <c r="K286" s="82"/>
    </row>
    <row r="287" spans="1:254" s="1" customFormat="1" ht="17.25" customHeight="1" x14ac:dyDescent="0.25">
      <c r="A287" s="182" t="s">
        <v>138</v>
      </c>
      <c r="B287" s="182"/>
      <c r="C287" s="182"/>
      <c r="D287" s="182"/>
      <c r="E287" s="182"/>
      <c r="F287" s="182"/>
      <c r="G287" s="182"/>
      <c r="H287" s="182"/>
      <c r="I287" s="182"/>
      <c r="J287" s="183"/>
      <c r="K287" s="183"/>
      <c r="IT287" s="23"/>
    </row>
    <row r="288" spans="1:254" s="1" customFormat="1" ht="63.75" customHeight="1" x14ac:dyDescent="0.25">
      <c r="A288" s="168" t="s">
        <v>141</v>
      </c>
      <c r="B288" s="168"/>
      <c r="C288" s="168"/>
      <c r="D288" s="168"/>
      <c r="E288" s="168"/>
      <c r="F288" s="168"/>
      <c r="G288" s="168"/>
      <c r="H288" s="168"/>
      <c r="I288" s="168"/>
      <c r="J288" s="168"/>
      <c r="K288" s="168"/>
      <c r="IT288" s="23"/>
    </row>
    <row r="289" spans="1:254" s="1" customFormat="1" ht="17.25" customHeight="1" x14ac:dyDescent="0.25">
      <c r="A289" s="182" t="s">
        <v>140</v>
      </c>
      <c r="B289" s="182"/>
      <c r="C289" s="182"/>
      <c r="D289" s="182"/>
      <c r="E289" s="182"/>
      <c r="F289" s="182"/>
      <c r="G289" s="182"/>
      <c r="H289" s="182"/>
      <c r="I289" s="182"/>
      <c r="J289" s="183"/>
      <c r="K289" s="183"/>
      <c r="IT289" s="23"/>
    </row>
    <row r="290" spans="1:254" s="1" customFormat="1" ht="15" customHeight="1" x14ac:dyDescent="0.25">
      <c r="A290" s="168" t="s">
        <v>139</v>
      </c>
      <c r="B290" s="168"/>
      <c r="C290" s="168"/>
      <c r="D290" s="168"/>
      <c r="E290" s="168"/>
      <c r="F290" s="168"/>
      <c r="G290" s="168"/>
      <c r="H290" s="168"/>
      <c r="I290" s="168"/>
      <c r="J290" s="168"/>
      <c r="K290" s="168"/>
      <c r="II290" s="23"/>
    </row>
    <row r="291" spans="1:254" ht="24.75" customHeight="1" x14ac:dyDescent="0.25">
      <c r="A291" s="172" t="s">
        <v>2</v>
      </c>
      <c r="B291" s="172"/>
      <c r="C291" s="172"/>
      <c r="D291" s="172"/>
      <c r="E291" s="172"/>
      <c r="F291" s="172"/>
      <c r="G291" s="172"/>
      <c r="H291" s="172"/>
      <c r="I291" s="172"/>
      <c r="J291" s="172"/>
      <c r="K291" s="172"/>
    </row>
    <row r="292" spans="1:254" ht="15" x14ac:dyDescent="0.25">
      <c r="A292" s="173" t="s">
        <v>132</v>
      </c>
      <c r="B292" s="173"/>
      <c r="C292" s="61"/>
      <c r="D292" s="61"/>
      <c r="E292" s="61"/>
      <c r="F292" s="61"/>
      <c r="G292" s="61"/>
      <c r="H292" s="61"/>
      <c r="I292" s="61"/>
      <c r="J292" s="60"/>
      <c r="K292" s="60"/>
    </row>
    <row r="293" spans="1:254" ht="15" x14ac:dyDescent="0.25">
      <c r="A293" s="173" t="s">
        <v>123</v>
      </c>
      <c r="B293" s="173"/>
      <c r="C293" s="61"/>
      <c r="D293" s="61"/>
      <c r="E293" s="61"/>
      <c r="F293" s="61"/>
      <c r="G293" s="61"/>
      <c r="H293" s="61"/>
      <c r="I293" s="61"/>
      <c r="J293" s="60"/>
      <c r="K293" s="60"/>
    </row>
    <row r="294" spans="1:254" ht="15" x14ac:dyDescent="0.25">
      <c r="A294" s="173" t="s">
        <v>144</v>
      </c>
      <c r="B294" s="173"/>
      <c r="C294" s="61"/>
      <c r="D294" s="61"/>
      <c r="E294" s="61"/>
      <c r="F294" s="61"/>
      <c r="G294" s="61"/>
      <c r="H294" s="61"/>
      <c r="I294" s="61"/>
      <c r="J294" s="62"/>
      <c r="K294" s="62"/>
    </row>
    <row r="295" spans="1:254" ht="15" x14ac:dyDescent="0.25">
      <c r="A295" s="171" t="s">
        <v>32</v>
      </c>
      <c r="B295" s="171"/>
      <c r="C295" s="171"/>
      <c r="D295" s="171"/>
      <c r="E295" s="171"/>
      <c r="F295" s="171"/>
      <c r="G295" s="171"/>
      <c r="H295" s="171"/>
      <c r="I295" s="171"/>
      <c r="J295" s="171"/>
      <c r="K295" s="171"/>
    </row>
    <row r="296" spans="1:254" ht="15" x14ac:dyDescent="0.25">
      <c r="A296" s="171" t="s">
        <v>131</v>
      </c>
      <c r="B296" s="171"/>
      <c r="C296" s="171"/>
      <c r="D296" s="171"/>
      <c r="E296" s="171"/>
      <c r="F296" s="171"/>
      <c r="G296" s="171"/>
      <c r="H296" s="171"/>
      <c r="I296" s="171"/>
      <c r="J296" s="171"/>
      <c r="K296" s="171"/>
    </row>
    <row r="297" spans="1:254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254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254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254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254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254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254" x14ac:dyDescent="0.2">
      <c r="A303" s="22"/>
      <c r="B303" s="42"/>
      <c r="C303" s="22"/>
      <c r="D303" s="22"/>
      <c r="E303" s="22"/>
      <c r="F303" s="22"/>
      <c r="G303" s="22"/>
      <c r="H303" s="22"/>
      <c r="I303" s="22"/>
      <c r="J303" s="22"/>
      <c r="K303" s="22"/>
    </row>
    <row r="304" spans="1:254" x14ac:dyDescent="0.2">
      <c r="A304" s="30"/>
      <c r="B304" s="34"/>
      <c r="C304" s="30"/>
      <c r="D304" s="30"/>
      <c r="E304" s="30"/>
      <c r="F304" s="30"/>
      <c r="G304" s="30"/>
      <c r="H304" s="30"/>
      <c r="I304" s="30"/>
      <c r="J304" s="30"/>
      <c r="K304" s="30"/>
    </row>
    <row r="305" spans="1:11" x14ac:dyDescent="0.2">
      <c r="A305" s="30"/>
      <c r="B305" s="34"/>
      <c r="C305" s="30"/>
      <c r="D305" s="30"/>
      <c r="E305" s="30"/>
      <c r="F305" s="30"/>
      <c r="G305" s="30"/>
      <c r="H305" s="30"/>
      <c r="I305" s="30"/>
      <c r="J305" s="30"/>
      <c r="K305" s="30"/>
    </row>
    <row r="306" spans="1:11" x14ac:dyDescent="0.2">
      <c r="A306" s="30"/>
      <c r="B306" s="34"/>
      <c r="C306" s="30"/>
      <c r="D306" s="30"/>
      <c r="E306" s="30"/>
      <c r="F306" s="30"/>
      <c r="G306" s="30"/>
      <c r="H306" s="30"/>
      <c r="I306" s="30"/>
      <c r="J306" s="30"/>
      <c r="K306" s="30"/>
    </row>
    <row r="307" spans="1:11" x14ac:dyDescent="0.2">
      <c r="A307" s="30"/>
      <c r="B307" s="34"/>
      <c r="C307" s="30"/>
      <c r="D307" s="30"/>
      <c r="E307" s="30"/>
      <c r="F307" s="30"/>
      <c r="G307" s="30"/>
      <c r="H307" s="30"/>
      <c r="I307" s="30"/>
      <c r="J307" s="30"/>
      <c r="K307" s="30"/>
    </row>
    <row r="308" spans="1:11" x14ac:dyDescent="0.2">
      <c r="A308" s="30"/>
      <c r="B308" s="34"/>
      <c r="C308" s="30"/>
      <c r="D308" s="30"/>
      <c r="E308" s="30"/>
      <c r="F308" s="30"/>
      <c r="G308" s="30"/>
      <c r="H308" s="30"/>
      <c r="I308" s="30"/>
      <c r="J308" s="30"/>
      <c r="K308" s="30"/>
    </row>
    <row r="309" spans="1:11" x14ac:dyDescent="0.2">
      <c r="A309" s="30"/>
      <c r="B309" s="34"/>
      <c r="C309" s="30"/>
      <c r="D309" s="30"/>
      <c r="E309" s="30"/>
      <c r="F309" s="30"/>
      <c r="G309" s="30"/>
      <c r="H309" s="30"/>
      <c r="I309" s="30"/>
      <c r="J309" s="30"/>
      <c r="K309" s="30"/>
    </row>
    <row r="310" spans="1:11" x14ac:dyDescent="0.2">
      <c r="A310" s="30"/>
      <c r="B310" s="34"/>
      <c r="C310" s="30"/>
      <c r="D310" s="30"/>
      <c r="E310" s="30"/>
      <c r="F310" s="30"/>
      <c r="G310" s="30"/>
      <c r="H310" s="30"/>
      <c r="I310" s="30"/>
      <c r="J310" s="30"/>
      <c r="K310" s="30"/>
    </row>
    <row r="311" spans="1:11" x14ac:dyDescent="0.2">
      <c r="A311" s="30"/>
      <c r="B311" s="34"/>
      <c r="C311" s="30"/>
      <c r="D311" s="30"/>
      <c r="E311" s="30"/>
      <c r="F311" s="30"/>
      <c r="G311" s="30"/>
      <c r="H311" s="30"/>
      <c r="I311" s="30"/>
      <c r="J311" s="30"/>
      <c r="K311" s="30"/>
    </row>
    <row r="312" spans="1:11" x14ac:dyDescent="0.2">
      <c r="A312" s="30"/>
      <c r="B312" s="34"/>
      <c r="C312" s="30"/>
      <c r="D312" s="30"/>
      <c r="E312" s="30"/>
      <c r="F312" s="30"/>
      <c r="G312" s="30"/>
      <c r="H312" s="30"/>
      <c r="I312" s="30"/>
      <c r="J312" s="30"/>
      <c r="K312" s="30"/>
    </row>
    <row r="313" spans="1:11" x14ac:dyDescent="0.2">
      <c r="A313" s="30"/>
      <c r="B313" s="34"/>
      <c r="C313" s="30"/>
      <c r="D313" s="30"/>
      <c r="E313" s="30"/>
      <c r="F313" s="30"/>
      <c r="G313" s="30"/>
      <c r="H313" s="30"/>
      <c r="I313" s="30"/>
      <c r="J313" s="30"/>
      <c r="K313" s="30"/>
    </row>
    <row r="314" spans="1:11" x14ac:dyDescent="0.2">
      <c r="A314" s="30"/>
      <c r="B314" s="34"/>
      <c r="C314" s="30"/>
      <c r="D314" s="30"/>
      <c r="E314" s="30"/>
      <c r="F314" s="30"/>
      <c r="G314" s="30"/>
      <c r="H314" s="30"/>
      <c r="I314" s="30"/>
      <c r="J314" s="30"/>
      <c r="K314" s="30"/>
    </row>
    <row r="315" spans="1:11" x14ac:dyDescent="0.2">
      <c r="A315" s="30"/>
      <c r="B315" s="34"/>
      <c r="C315" s="30"/>
      <c r="D315" s="30"/>
      <c r="E315" s="30"/>
      <c r="F315" s="30"/>
      <c r="G315" s="30"/>
      <c r="H315" s="30"/>
      <c r="I315" s="30"/>
      <c r="J315" s="30"/>
      <c r="K315" s="30"/>
    </row>
    <row r="316" spans="1:11" x14ac:dyDescent="0.2">
      <c r="A316" s="30"/>
      <c r="B316" s="34"/>
      <c r="C316" s="30"/>
      <c r="D316" s="30"/>
      <c r="E316" s="30"/>
      <c r="F316" s="30"/>
      <c r="G316" s="30"/>
      <c r="H316" s="30"/>
      <c r="I316" s="30"/>
      <c r="J316" s="30"/>
      <c r="K316" s="30"/>
    </row>
    <row r="317" spans="1:11" x14ac:dyDescent="0.2">
      <c r="A317" s="30"/>
      <c r="B317" s="34"/>
      <c r="C317" s="30"/>
      <c r="D317" s="30"/>
      <c r="E317" s="30"/>
      <c r="F317" s="30"/>
      <c r="G317" s="30"/>
      <c r="H317" s="30"/>
      <c r="I317" s="30"/>
      <c r="J317" s="30"/>
      <c r="K317" s="30"/>
    </row>
    <row r="318" spans="1:11" x14ac:dyDescent="0.2">
      <c r="A318" s="30"/>
      <c r="B318" s="34"/>
      <c r="C318" s="30"/>
      <c r="D318" s="30"/>
      <c r="E318" s="30"/>
      <c r="F318" s="30"/>
      <c r="G318" s="30"/>
      <c r="H318" s="30"/>
      <c r="I318" s="30"/>
      <c r="J318" s="30"/>
      <c r="K318" s="30"/>
    </row>
    <row r="319" spans="1:11" x14ac:dyDescent="0.2">
      <c r="A319" s="30"/>
      <c r="B319" s="34"/>
      <c r="C319" s="30"/>
      <c r="D319" s="30"/>
      <c r="E319" s="30"/>
      <c r="F319" s="30"/>
      <c r="G319" s="30"/>
      <c r="H319" s="30"/>
      <c r="I319" s="30"/>
      <c r="J319" s="30"/>
      <c r="K319" s="30"/>
    </row>
    <row r="320" spans="1:11" x14ac:dyDescent="0.2">
      <c r="A320" s="30"/>
      <c r="B320" s="34"/>
      <c r="C320" s="30"/>
      <c r="D320" s="30"/>
      <c r="E320" s="30"/>
      <c r="F320" s="30"/>
      <c r="G320" s="30"/>
      <c r="H320" s="30"/>
      <c r="I320" s="30"/>
      <c r="J320" s="30"/>
      <c r="K320" s="30"/>
    </row>
    <row r="321" spans="1:11" x14ac:dyDescent="0.2">
      <c r="A321" s="30"/>
      <c r="B321" s="34"/>
      <c r="C321" s="30"/>
      <c r="D321" s="30"/>
      <c r="E321" s="30"/>
      <c r="F321" s="30"/>
      <c r="G321" s="30"/>
      <c r="H321" s="30"/>
      <c r="I321" s="30"/>
      <c r="J321" s="30"/>
      <c r="K321" s="30"/>
    </row>
    <row r="322" spans="1:11" x14ac:dyDescent="0.2">
      <c r="A322" s="30"/>
      <c r="B322" s="34"/>
      <c r="C322" s="30"/>
      <c r="D322" s="30"/>
      <c r="E322" s="30"/>
      <c r="F322" s="30"/>
      <c r="G322" s="30"/>
      <c r="H322" s="30"/>
      <c r="I322" s="30"/>
      <c r="J322" s="30"/>
      <c r="K322" s="30"/>
    </row>
    <row r="323" spans="1:11" x14ac:dyDescent="0.2">
      <c r="A323" s="30"/>
      <c r="B323" s="34"/>
      <c r="C323" s="30"/>
      <c r="D323" s="30"/>
      <c r="E323" s="30"/>
      <c r="F323" s="30"/>
      <c r="G323" s="30"/>
      <c r="H323" s="30"/>
      <c r="I323" s="30"/>
      <c r="J323" s="30"/>
      <c r="K323" s="30"/>
    </row>
    <row r="324" spans="1:11" x14ac:dyDescent="0.2">
      <c r="A324" s="30"/>
      <c r="B324" s="34"/>
      <c r="C324" s="30"/>
      <c r="D324" s="30"/>
      <c r="E324" s="30"/>
      <c r="F324" s="30"/>
      <c r="G324" s="30"/>
      <c r="H324" s="30"/>
      <c r="I324" s="30"/>
      <c r="J324" s="30"/>
      <c r="K324" s="30"/>
    </row>
    <row r="325" spans="1:11" x14ac:dyDescent="0.2">
      <c r="A325" s="30"/>
      <c r="B325" s="34"/>
      <c r="C325" s="30"/>
      <c r="D325" s="30"/>
      <c r="E325" s="30"/>
      <c r="F325" s="30"/>
      <c r="G325" s="30"/>
      <c r="H325" s="30"/>
      <c r="I325" s="30"/>
      <c r="J325" s="30"/>
      <c r="K325" s="30"/>
    </row>
    <row r="326" spans="1:11" x14ac:dyDescent="0.2">
      <c r="A326" s="30"/>
      <c r="B326" s="34"/>
      <c r="C326" s="30"/>
      <c r="D326" s="30"/>
      <c r="E326" s="30"/>
      <c r="F326" s="30"/>
      <c r="G326" s="30"/>
      <c r="H326" s="30"/>
      <c r="I326" s="30"/>
      <c r="J326" s="30"/>
      <c r="K326" s="30"/>
    </row>
    <row r="327" spans="1:11" x14ac:dyDescent="0.2">
      <c r="A327" s="30"/>
      <c r="B327" s="34"/>
      <c r="C327" s="30"/>
      <c r="D327" s="30"/>
      <c r="E327" s="30"/>
      <c r="F327" s="30"/>
      <c r="G327" s="30"/>
      <c r="H327" s="30"/>
      <c r="I327" s="30"/>
      <c r="J327" s="30"/>
      <c r="K327" s="30"/>
    </row>
    <row r="328" spans="1:11" x14ac:dyDescent="0.2">
      <c r="A328" s="30"/>
      <c r="B328" s="34"/>
      <c r="C328" s="30"/>
      <c r="D328" s="30"/>
      <c r="E328" s="30"/>
      <c r="F328" s="30"/>
      <c r="G328" s="30"/>
      <c r="H328" s="30"/>
      <c r="I328" s="30"/>
      <c r="J328" s="30"/>
      <c r="K328" s="30"/>
    </row>
    <row r="329" spans="1:11" x14ac:dyDescent="0.2">
      <c r="A329" s="30"/>
      <c r="B329" s="34"/>
      <c r="C329" s="30"/>
      <c r="D329" s="30"/>
      <c r="E329" s="30"/>
      <c r="F329" s="30"/>
      <c r="G329" s="30"/>
      <c r="H329" s="30"/>
      <c r="I329" s="30"/>
      <c r="J329" s="30"/>
      <c r="K329" s="30"/>
    </row>
    <row r="330" spans="1:11" x14ac:dyDescent="0.2">
      <c r="A330" s="30"/>
      <c r="B330" s="34"/>
      <c r="C330" s="30"/>
      <c r="D330" s="30"/>
      <c r="E330" s="30"/>
      <c r="F330" s="30"/>
      <c r="G330" s="30"/>
      <c r="H330" s="30"/>
      <c r="I330" s="30"/>
      <c r="J330" s="30"/>
      <c r="K330" s="30"/>
    </row>
    <row r="331" spans="1:11" x14ac:dyDescent="0.2">
      <c r="A331" s="30"/>
      <c r="B331" s="34"/>
      <c r="C331" s="30"/>
      <c r="D331" s="30"/>
      <c r="E331" s="30"/>
      <c r="F331" s="30"/>
      <c r="G331" s="30"/>
      <c r="H331" s="30"/>
      <c r="I331" s="30"/>
      <c r="J331" s="30"/>
      <c r="K331" s="30"/>
    </row>
    <row r="332" spans="1:11" x14ac:dyDescent="0.2">
      <c r="A332" s="30"/>
      <c r="B332" s="34"/>
      <c r="C332" s="30"/>
      <c r="D332" s="30"/>
      <c r="E332" s="30"/>
      <c r="F332" s="30"/>
      <c r="G332" s="30"/>
      <c r="H332" s="30"/>
      <c r="I332" s="30"/>
      <c r="J332" s="30"/>
      <c r="K332" s="30"/>
    </row>
    <row r="333" spans="1:11" x14ac:dyDescent="0.2">
      <c r="A333" s="30"/>
      <c r="B333" s="34"/>
      <c r="C333" s="30"/>
      <c r="D333" s="30"/>
      <c r="E333" s="30"/>
      <c r="F333" s="30"/>
      <c r="G333" s="30"/>
      <c r="H333" s="30"/>
      <c r="I333" s="30"/>
      <c r="J333" s="30"/>
      <c r="K333" s="30"/>
    </row>
    <row r="334" spans="1:11" x14ac:dyDescent="0.2">
      <c r="A334" s="30"/>
      <c r="B334" s="34"/>
      <c r="C334" s="30"/>
      <c r="D334" s="30"/>
      <c r="E334" s="30"/>
      <c r="F334" s="30"/>
      <c r="G334" s="30"/>
      <c r="H334" s="30"/>
      <c r="I334" s="30"/>
      <c r="J334" s="30"/>
      <c r="K334" s="30"/>
    </row>
    <row r="335" spans="1:11" x14ac:dyDescent="0.2">
      <c r="A335" s="30"/>
      <c r="B335" s="34"/>
      <c r="C335" s="30"/>
      <c r="D335" s="30"/>
      <c r="E335" s="30"/>
      <c r="F335" s="30"/>
      <c r="G335" s="30"/>
      <c r="H335" s="30"/>
      <c r="I335" s="30"/>
      <c r="J335" s="30"/>
      <c r="K335" s="30"/>
    </row>
    <row r="336" spans="1:11" x14ac:dyDescent="0.2">
      <c r="A336" s="30"/>
      <c r="B336" s="34"/>
      <c r="C336" s="30"/>
      <c r="D336" s="30"/>
      <c r="E336" s="30"/>
      <c r="F336" s="30"/>
      <c r="G336" s="30"/>
      <c r="H336" s="30"/>
      <c r="I336" s="30"/>
      <c r="J336" s="30"/>
      <c r="K336" s="30"/>
    </row>
    <row r="337" spans="1:11" x14ac:dyDescent="0.2">
      <c r="A337" s="30"/>
      <c r="B337" s="34"/>
      <c r="C337" s="30"/>
      <c r="D337" s="30"/>
      <c r="E337" s="30"/>
      <c r="F337" s="30"/>
      <c r="G337" s="30"/>
      <c r="H337" s="30"/>
      <c r="I337" s="30"/>
      <c r="J337" s="30"/>
      <c r="K337" s="30"/>
    </row>
    <row r="338" spans="1:11" x14ac:dyDescent="0.2">
      <c r="A338" s="30"/>
      <c r="B338" s="34"/>
      <c r="C338" s="30"/>
      <c r="D338" s="30"/>
      <c r="E338" s="30"/>
      <c r="F338" s="30"/>
      <c r="G338" s="30"/>
      <c r="H338" s="30"/>
      <c r="I338" s="30"/>
      <c r="J338" s="30"/>
      <c r="K338" s="30"/>
    </row>
    <row r="339" spans="1:11" x14ac:dyDescent="0.2">
      <c r="A339" s="30"/>
      <c r="B339" s="34"/>
      <c r="C339" s="30"/>
      <c r="D339" s="30"/>
      <c r="E339" s="30"/>
      <c r="F339" s="30"/>
      <c r="G339" s="30"/>
      <c r="H339" s="30"/>
      <c r="I339" s="30"/>
      <c r="J339" s="30"/>
      <c r="K339" s="30"/>
    </row>
    <row r="340" spans="1:11" x14ac:dyDescent="0.2">
      <c r="A340" s="30"/>
      <c r="B340" s="34"/>
      <c r="C340" s="30"/>
      <c r="D340" s="30"/>
      <c r="E340" s="30"/>
      <c r="F340" s="30"/>
      <c r="G340" s="30"/>
      <c r="H340" s="30"/>
      <c r="I340" s="30"/>
      <c r="J340" s="30"/>
      <c r="K340" s="30"/>
    </row>
    <row r="341" spans="1:11" x14ac:dyDescent="0.2">
      <c r="A341" s="30"/>
      <c r="B341" s="34"/>
      <c r="C341" s="30"/>
      <c r="D341" s="30"/>
      <c r="E341" s="30"/>
      <c r="F341" s="30"/>
      <c r="G341" s="30"/>
      <c r="H341" s="30"/>
      <c r="I341" s="30"/>
      <c r="J341" s="30"/>
      <c r="K341" s="30"/>
    </row>
    <row r="342" spans="1:11" x14ac:dyDescent="0.2">
      <c r="A342" s="30"/>
      <c r="B342" s="34"/>
      <c r="C342" s="30"/>
      <c r="D342" s="30"/>
      <c r="E342" s="30"/>
      <c r="F342" s="30"/>
      <c r="G342" s="30"/>
      <c r="H342" s="30"/>
      <c r="I342" s="30"/>
      <c r="J342" s="30"/>
      <c r="K342" s="30"/>
    </row>
    <row r="343" spans="1:11" x14ac:dyDescent="0.2">
      <c r="A343" s="30"/>
      <c r="B343" s="34"/>
      <c r="C343" s="30"/>
      <c r="D343" s="30"/>
      <c r="E343" s="30"/>
      <c r="F343" s="30"/>
      <c r="G343" s="30"/>
      <c r="H343" s="30"/>
      <c r="I343" s="30"/>
      <c r="J343" s="30"/>
      <c r="K343" s="30"/>
    </row>
    <row r="344" spans="1:11" x14ac:dyDescent="0.2">
      <c r="A344" s="30"/>
      <c r="B344" s="34"/>
      <c r="C344" s="30"/>
      <c r="D344" s="30"/>
      <c r="E344" s="30"/>
      <c r="F344" s="30"/>
      <c r="G344" s="30"/>
      <c r="H344" s="30"/>
      <c r="I344" s="30"/>
      <c r="J344" s="30"/>
      <c r="K344" s="30"/>
    </row>
    <row r="345" spans="1:11" x14ac:dyDescent="0.2">
      <c r="A345" s="30"/>
      <c r="B345" s="34"/>
      <c r="C345" s="30"/>
      <c r="D345" s="30"/>
      <c r="E345" s="30"/>
      <c r="F345" s="30"/>
      <c r="G345" s="30"/>
      <c r="H345" s="30"/>
      <c r="I345" s="30"/>
      <c r="J345" s="30"/>
      <c r="K345" s="30"/>
    </row>
    <row r="346" spans="1:11" x14ac:dyDescent="0.2">
      <c r="A346" s="30"/>
      <c r="B346" s="34"/>
      <c r="C346" s="30"/>
      <c r="D346" s="30"/>
      <c r="E346" s="30"/>
      <c r="F346" s="30"/>
      <c r="G346" s="30"/>
      <c r="H346" s="30"/>
      <c r="I346" s="30"/>
      <c r="J346" s="30"/>
      <c r="K346" s="30"/>
    </row>
    <row r="347" spans="1:11" x14ac:dyDescent="0.2">
      <c r="A347" s="30"/>
      <c r="B347" s="34"/>
      <c r="C347" s="30"/>
      <c r="D347" s="30"/>
      <c r="E347" s="30"/>
      <c r="F347" s="30"/>
      <c r="G347" s="30"/>
      <c r="H347" s="30"/>
      <c r="I347" s="30"/>
      <c r="J347" s="30"/>
      <c r="K347" s="30"/>
    </row>
    <row r="348" spans="1:11" x14ac:dyDescent="0.2">
      <c r="A348" s="30"/>
      <c r="B348" s="34"/>
      <c r="C348" s="30"/>
      <c r="D348" s="30"/>
      <c r="E348" s="30"/>
      <c r="F348" s="30"/>
      <c r="G348" s="30"/>
      <c r="H348" s="30"/>
      <c r="I348" s="30"/>
      <c r="J348" s="30"/>
      <c r="K348" s="30"/>
    </row>
    <row r="349" spans="1:11" x14ac:dyDescent="0.2">
      <c r="A349" s="30"/>
      <c r="B349" s="34"/>
      <c r="C349" s="30"/>
      <c r="D349" s="30"/>
      <c r="E349" s="30"/>
      <c r="F349" s="30"/>
      <c r="G349" s="30"/>
      <c r="H349" s="30"/>
      <c r="I349" s="30"/>
      <c r="J349" s="30"/>
      <c r="K349" s="30"/>
    </row>
    <row r="350" spans="1:11" x14ac:dyDescent="0.2">
      <c r="A350" s="30"/>
      <c r="B350" s="34"/>
      <c r="C350" s="30"/>
      <c r="D350" s="30"/>
      <c r="E350" s="30"/>
      <c r="F350" s="30"/>
      <c r="G350" s="30"/>
      <c r="H350" s="30"/>
      <c r="I350" s="30"/>
      <c r="J350" s="30"/>
      <c r="K350" s="30"/>
    </row>
    <row r="351" spans="1:11" x14ac:dyDescent="0.2">
      <c r="A351" s="30"/>
      <c r="B351" s="34"/>
      <c r="C351" s="30"/>
      <c r="D351" s="30"/>
      <c r="E351" s="30"/>
      <c r="F351" s="30"/>
      <c r="G351" s="30"/>
      <c r="H351" s="30"/>
      <c r="I351" s="30"/>
      <c r="J351" s="30"/>
      <c r="K351" s="30"/>
    </row>
    <row r="352" spans="1:11" x14ac:dyDescent="0.2">
      <c r="A352" s="30"/>
      <c r="B352" s="34"/>
      <c r="C352" s="30"/>
      <c r="D352" s="30"/>
      <c r="E352" s="30"/>
      <c r="F352" s="30"/>
      <c r="G352" s="30"/>
      <c r="H352" s="30"/>
      <c r="I352" s="30"/>
      <c r="J352" s="30"/>
      <c r="K352" s="30"/>
    </row>
    <row r="353" spans="1:11" x14ac:dyDescent="0.2">
      <c r="A353" s="30"/>
      <c r="B353" s="34"/>
      <c r="C353" s="30"/>
      <c r="D353" s="30"/>
      <c r="E353" s="30"/>
      <c r="F353" s="30"/>
      <c r="G353" s="30"/>
      <c r="H353" s="30"/>
      <c r="I353" s="30"/>
      <c r="J353" s="30"/>
      <c r="K353" s="30"/>
    </row>
    <row r="354" spans="1:11" x14ac:dyDescent="0.2">
      <c r="A354" s="30"/>
      <c r="B354" s="34"/>
      <c r="C354" s="30"/>
      <c r="D354" s="30"/>
      <c r="E354" s="30"/>
      <c r="F354" s="30"/>
      <c r="G354" s="30"/>
      <c r="H354" s="30"/>
      <c r="I354" s="30"/>
      <c r="J354" s="30"/>
      <c r="K354" s="30"/>
    </row>
    <row r="355" spans="1:11" x14ac:dyDescent="0.2">
      <c r="A355" s="30"/>
      <c r="B355" s="34"/>
      <c r="C355" s="30"/>
      <c r="D355" s="30"/>
      <c r="E355" s="30"/>
      <c r="F355" s="30"/>
      <c r="G355" s="30"/>
      <c r="H355" s="30"/>
      <c r="I355" s="30"/>
      <c r="J355" s="30"/>
      <c r="K355" s="30"/>
    </row>
    <row r="356" spans="1:11" x14ac:dyDescent="0.2">
      <c r="A356" s="30"/>
      <c r="B356" s="34"/>
      <c r="C356" s="30"/>
      <c r="D356" s="30"/>
      <c r="E356" s="30"/>
      <c r="F356" s="30"/>
      <c r="G356" s="30"/>
      <c r="H356" s="30"/>
      <c r="I356" s="30"/>
      <c r="J356" s="30"/>
      <c r="K356" s="30"/>
    </row>
    <row r="357" spans="1:11" x14ac:dyDescent="0.2">
      <c r="A357" s="30"/>
      <c r="B357" s="34"/>
      <c r="C357" s="30"/>
      <c r="D357" s="30"/>
      <c r="E357" s="30"/>
      <c r="F357" s="30"/>
      <c r="G357" s="30"/>
      <c r="H357" s="30"/>
      <c r="I357" s="30"/>
      <c r="J357" s="30"/>
      <c r="K357" s="30"/>
    </row>
    <row r="358" spans="1:11" x14ac:dyDescent="0.2">
      <c r="A358" s="30"/>
      <c r="B358" s="34"/>
      <c r="C358" s="30"/>
      <c r="D358" s="30"/>
      <c r="E358" s="30"/>
      <c r="F358" s="30"/>
      <c r="G358" s="30"/>
      <c r="H358" s="30"/>
      <c r="I358" s="30"/>
      <c r="J358" s="30"/>
      <c r="K358" s="30"/>
    </row>
    <row r="359" spans="1:11" x14ac:dyDescent="0.2">
      <c r="A359" s="30"/>
      <c r="B359" s="34"/>
      <c r="C359" s="30"/>
      <c r="D359" s="30"/>
      <c r="E359" s="30"/>
      <c r="F359" s="30"/>
      <c r="G359" s="30"/>
      <c r="H359" s="30"/>
      <c r="I359" s="30"/>
      <c r="J359" s="30"/>
      <c r="K359" s="30"/>
    </row>
    <row r="360" spans="1:11" x14ac:dyDescent="0.2">
      <c r="A360" s="30"/>
      <c r="B360" s="34"/>
      <c r="C360" s="30"/>
      <c r="D360" s="30"/>
      <c r="E360" s="30"/>
      <c r="F360" s="30"/>
      <c r="G360" s="30"/>
      <c r="H360" s="30"/>
      <c r="I360" s="30"/>
      <c r="J360" s="30"/>
      <c r="K360" s="30"/>
    </row>
    <row r="361" spans="1:11" x14ac:dyDescent="0.2">
      <c r="A361" s="30"/>
      <c r="B361" s="34"/>
      <c r="C361" s="30"/>
      <c r="D361" s="30"/>
      <c r="E361" s="30"/>
      <c r="F361" s="30"/>
      <c r="G361" s="30"/>
      <c r="H361" s="30"/>
      <c r="I361" s="30"/>
      <c r="J361" s="30"/>
      <c r="K361" s="30"/>
    </row>
    <row r="362" spans="1:11" x14ac:dyDescent="0.2">
      <c r="A362" s="30"/>
      <c r="B362" s="34"/>
      <c r="C362" s="30"/>
      <c r="D362" s="30"/>
      <c r="E362" s="30"/>
      <c r="F362" s="30"/>
      <c r="G362" s="30"/>
      <c r="H362" s="30"/>
      <c r="I362" s="30"/>
      <c r="J362" s="30"/>
      <c r="K362" s="30"/>
    </row>
    <row r="363" spans="1:11" x14ac:dyDescent="0.2">
      <c r="A363" s="30"/>
      <c r="B363" s="34"/>
      <c r="C363" s="30"/>
      <c r="D363" s="30"/>
      <c r="E363" s="30"/>
      <c r="F363" s="30"/>
      <c r="G363" s="30"/>
      <c r="H363" s="30"/>
      <c r="I363" s="30"/>
      <c r="J363" s="30"/>
      <c r="K363" s="30"/>
    </row>
    <row r="364" spans="1:11" x14ac:dyDescent="0.2">
      <c r="A364" s="30"/>
      <c r="B364" s="34"/>
      <c r="C364" s="30"/>
      <c r="D364" s="30"/>
      <c r="E364" s="30"/>
      <c r="F364" s="30"/>
      <c r="G364" s="30"/>
      <c r="H364" s="30"/>
      <c r="I364" s="30"/>
      <c r="J364" s="30"/>
      <c r="K364" s="30"/>
    </row>
    <row r="365" spans="1:11" x14ac:dyDescent="0.2">
      <c r="A365" s="30"/>
      <c r="B365" s="34"/>
      <c r="C365" s="30"/>
      <c r="D365" s="30"/>
      <c r="E365" s="30"/>
      <c r="F365" s="30"/>
      <c r="G365" s="30"/>
      <c r="H365" s="30"/>
      <c r="I365" s="30"/>
      <c r="J365" s="30"/>
      <c r="K365" s="30"/>
    </row>
    <row r="366" spans="1:11" x14ac:dyDescent="0.2">
      <c r="A366" s="30"/>
      <c r="B366" s="34"/>
      <c r="C366" s="30"/>
      <c r="D366" s="30"/>
      <c r="E366" s="30"/>
      <c r="F366" s="30"/>
      <c r="G366" s="30"/>
      <c r="H366" s="30"/>
      <c r="I366" s="30"/>
      <c r="J366" s="30"/>
      <c r="K366" s="30"/>
    </row>
    <row r="367" spans="1:11" x14ac:dyDescent="0.2">
      <c r="A367" s="30"/>
      <c r="B367" s="34"/>
      <c r="C367" s="30"/>
      <c r="D367" s="30"/>
      <c r="E367" s="30"/>
      <c r="F367" s="30"/>
      <c r="G367" s="30"/>
      <c r="H367" s="30"/>
      <c r="I367" s="30"/>
      <c r="J367" s="30"/>
      <c r="K367" s="30"/>
    </row>
    <row r="368" spans="1:11" x14ac:dyDescent="0.2">
      <c r="A368" s="30"/>
      <c r="B368" s="34"/>
      <c r="C368" s="30"/>
      <c r="D368" s="30"/>
      <c r="E368" s="30"/>
      <c r="F368" s="30"/>
      <c r="G368" s="30"/>
      <c r="H368" s="30"/>
      <c r="I368" s="30"/>
      <c r="J368" s="30"/>
      <c r="K368" s="30"/>
    </row>
    <row r="369" spans="1:11" x14ac:dyDescent="0.2">
      <c r="A369" s="30"/>
      <c r="B369" s="34"/>
      <c r="C369" s="30"/>
      <c r="D369" s="30"/>
      <c r="E369" s="30"/>
      <c r="F369" s="30"/>
      <c r="G369" s="30"/>
      <c r="H369" s="30"/>
      <c r="I369" s="30"/>
      <c r="J369" s="30"/>
      <c r="K369" s="30"/>
    </row>
    <row r="370" spans="1:11" x14ac:dyDescent="0.2">
      <c r="A370" s="30"/>
      <c r="B370" s="34"/>
      <c r="C370" s="30"/>
      <c r="D370" s="30"/>
      <c r="E370" s="30"/>
      <c r="F370" s="30"/>
      <c r="G370" s="30"/>
      <c r="H370" s="30"/>
      <c r="I370" s="30"/>
      <c r="J370" s="30"/>
      <c r="K370" s="30"/>
    </row>
    <row r="371" spans="1:11" x14ac:dyDescent="0.2">
      <c r="A371" s="30"/>
      <c r="B371" s="34"/>
      <c r="C371" s="30"/>
      <c r="D371" s="30"/>
      <c r="E371" s="30"/>
      <c r="F371" s="30"/>
      <c r="G371" s="30"/>
      <c r="H371" s="30"/>
      <c r="I371" s="30"/>
      <c r="J371" s="30"/>
      <c r="K371" s="30"/>
    </row>
    <row r="372" spans="1:11" x14ac:dyDescent="0.2">
      <c r="A372" s="30"/>
      <c r="B372" s="34"/>
      <c r="C372" s="30"/>
      <c r="D372" s="30"/>
      <c r="E372" s="30"/>
      <c r="F372" s="30"/>
      <c r="G372" s="30"/>
      <c r="H372" s="30"/>
      <c r="I372" s="30"/>
      <c r="J372" s="30"/>
      <c r="K372" s="30"/>
    </row>
    <row r="373" spans="1:11" x14ac:dyDescent="0.2">
      <c r="A373" s="30"/>
      <c r="B373" s="34"/>
      <c r="C373" s="30"/>
      <c r="D373" s="30"/>
      <c r="E373" s="30"/>
      <c r="F373" s="30"/>
      <c r="G373" s="30"/>
      <c r="H373" s="30"/>
      <c r="I373" s="30"/>
      <c r="J373" s="30"/>
      <c r="K373" s="30"/>
    </row>
    <row r="374" spans="1:11" x14ac:dyDescent="0.2">
      <c r="A374" s="30"/>
      <c r="B374" s="34"/>
      <c r="C374" s="30"/>
      <c r="D374" s="30"/>
      <c r="E374" s="30"/>
      <c r="F374" s="30"/>
      <c r="G374" s="30"/>
      <c r="H374" s="30"/>
      <c r="I374" s="30"/>
      <c r="J374" s="30"/>
      <c r="K374" s="30"/>
    </row>
    <row r="375" spans="1:11" x14ac:dyDescent="0.2">
      <c r="A375" s="30"/>
      <c r="B375" s="34"/>
      <c r="C375" s="30"/>
      <c r="D375" s="30"/>
      <c r="E375" s="30"/>
      <c r="F375" s="30"/>
      <c r="G375" s="30"/>
      <c r="H375" s="30"/>
      <c r="I375" s="30"/>
      <c r="J375" s="30"/>
      <c r="K375" s="30"/>
    </row>
    <row r="376" spans="1:11" x14ac:dyDescent="0.2">
      <c r="A376" s="30"/>
      <c r="B376" s="34"/>
      <c r="C376" s="30"/>
      <c r="D376" s="30"/>
      <c r="E376" s="30"/>
      <c r="F376" s="30"/>
      <c r="G376" s="30"/>
      <c r="H376" s="30"/>
      <c r="I376" s="30"/>
      <c r="J376" s="30"/>
      <c r="K376" s="30"/>
    </row>
    <row r="377" spans="1:11" x14ac:dyDescent="0.2">
      <c r="A377" s="30"/>
      <c r="B377" s="34"/>
      <c r="C377" s="30"/>
      <c r="D377" s="30"/>
      <c r="E377" s="30"/>
      <c r="F377" s="30"/>
      <c r="G377" s="30"/>
      <c r="H377" s="30"/>
      <c r="I377" s="30"/>
      <c r="J377" s="30"/>
      <c r="K377" s="30"/>
    </row>
    <row r="378" spans="1:11" x14ac:dyDescent="0.2">
      <c r="A378" s="30"/>
      <c r="B378" s="34"/>
      <c r="C378" s="30"/>
      <c r="D378" s="30"/>
      <c r="E378" s="30"/>
      <c r="F378" s="30"/>
      <c r="G378" s="30"/>
      <c r="H378" s="30"/>
      <c r="I378" s="30"/>
      <c r="J378" s="30"/>
      <c r="K378" s="30"/>
    </row>
    <row r="379" spans="1:11" x14ac:dyDescent="0.2">
      <c r="A379" s="30"/>
      <c r="B379" s="34"/>
      <c r="C379" s="30"/>
      <c r="D379" s="30"/>
      <c r="E379" s="30"/>
      <c r="F379" s="30"/>
      <c r="G379" s="30"/>
      <c r="H379" s="30"/>
      <c r="I379" s="30"/>
      <c r="J379" s="30"/>
      <c r="K379" s="30"/>
    </row>
    <row r="380" spans="1:11" x14ac:dyDescent="0.2">
      <c r="A380" s="30"/>
      <c r="B380" s="34"/>
      <c r="C380" s="30"/>
      <c r="D380" s="30"/>
      <c r="E380" s="30"/>
      <c r="F380" s="30"/>
      <c r="G380" s="30"/>
      <c r="H380" s="30"/>
      <c r="I380" s="30"/>
      <c r="J380" s="30"/>
      <c r="K380" s="30"/>
    </row>
    <row r="381" spans="1:11" x14ac:dyDescent="0.2">
      <c r="A381" s="30"/>
      <c r="B381" s="34"/>
      <c r="C381" s="30"/>
      <c r="D381" s="30"/>
      <c r="E381" s="30"/>
      <c r="F381" s="30"/>
      <c r="G381" s="30"/>
      <c r="H381" s="30"/>
      <c r="I381" s="30"/>
      <c r="J381" s="30"/>
      <c r="K381" s="30"/>
    </row>
    <row r="382" spans="1:11" x14ac:dyDescent="0.2">
      <c r="A382" s="30"/>
      <c r="B382" s="34"/>
      <c r="C382" s="30"/>
      <c r="D382" s="30"/>
      <c r="E382" s="30"/>
      <c r="F382" s="30"/>
      <c r="G382" s="30"/>
      <c r="H382" s="30"/>
      <c r="I382" s="30"/>
      <c r="J382" s="30"/>
      <c r="K382" s="30"/>
    </row>
    <row r="383" spans="1:11" x14ac:dyDescent="0.2">
      <c r="A383" s="30"/>
      <c r="B383" s="34"/>
      <c r="C383" s="30"/>
      <c r="D383" s="30"/>
      <c r="E383" s="30"/>
      <c r="F383" s="30"/>
      <c r="G383" s="30"/>
      <c r="H383" s="30"/>
      <c r="I383" s="30"/>
      <c r="J383" s="30"/>
      <c r="K383" s="30"/>
    </row>
    <row r="384" spans="1:11" x14ac:dyDescent="0.2">
      <c r="A384" s="30"/>
      <c r="B384" s="34"/>
      <c r="C384" s="30"/>
      <c r="D384" s="30"/>
      <c r="E384" s="30"/>
      <c r="F384" s="30"/>
      <c r="G384" s="30"/>
      <c r="H384" s="30"/>
      <c r="I384" s="30"/>
      <c r="J384" s="30"/>
      <c r="K384" s="30"/>
    </row>
    <row r="385" spans="1:11" x14ac:dyDescent="0.2">
      <c r="A385" s="30"/>
      <c r="B385" s="34"/>
      <c r="C385" s="30"/>
      <c r="D385" s="30"/>
      <c r="E385" s="30"/>
      <c r="F385" s="30"/>
      <c r="G385" s="30"/>
      <c r="H385" s="30"/>
      <c r="I385" s="30"/>
      <c r="J385" s="30"/>
      <c r="K385" s="30"/>
    </row>
    <row r="386" spans="1:11" x14ac:dyDescent="0.2">
      <c r="A386" s="30"/>
      <c r="B386" s="34"/>
      <c r="C386" s="30"/>
      <c r="D386" s="30"/>
      <c r="E386" s="30"/>
      <c r="F386" s="30"/>
      <c r="G386" s="30"/>
      <c r="H386" s="30"/>
      <c r="I386" s="30"/>
      <c r="J386" s="30"/>
      <c r="K386" s="30"/>
    </row>
    <row r="387" spans="1:11" x14ac:dyDescent="0.2">
      <c r="A387" s="30"/>
      <c r="B387" s="34"/>
      <c r="C387" s="30"/>
      <c r="D387" s="30"/>
      <c r="E387" s="30"/>
      <c r="F387" s="30"/>
      <c r="G387" s="30"/>
      <c r="H387" s="30"/>
      <c r="I387" s="30"/>
      <c r="J387" s="30"/>
      <c r="K387" s="30"/>
    </row>
    <row r="388" spans="1:11" x14ac:dyDescent="0.2">
      <c r="A388" s="30"/>
      <c r="B388" s="34"/>
      <c r="C388" s="30"/>
      <c r="D388" s="30"/>
      <c r="E388" s="30"/>
      <c r="F388" s="30"/>
      <c r="G388" s="30"/>
      <c r="H388" s="30"/>
      <c r="I388" s="30"/>
      <c r="J388" s="30"/>
      <c r="K388" s="30"/>
    </row>
    <row r="389" spans="1:11" x14ac:dyDescent="0.2">
      <c r="A389" s="30"/>
      <c r="B389" s="34"/>
      <c r="C389" s="30"/>
      <c r="D389" s="30"/>
      <c r="E389" s="30"/>
      <c r="F389" s="30"/>
      <c r="G389" s="30"/>
      <c r="H389" s="30"/>
      <c r="I389" s="30"/>
      <c r="J389" s="30"/>
      <c r="K389" s="30"/>
    </row>
    <row r="390" spans="1:11" x14ac:dyDescent="0.2">
      <c r="A390" s="30"/>
      <c r="B390" s="34"/>
      <c r="C390" s="30"/>
      <c r="D390" s="30"/>
      <c r="E390" s="30"/>
      <c r="F390" s="30"/>
      <c r="G390" s="30"/>
      <c r="H390" s="30"/>
      <c r="I390" s="30"/>
      <c r="J390" s="30"/>
      <c r="K390" s="30"/>
    </row>
    <row r="391" spans="1:11" x14ac:dyDescent="0.2">
      <c r="A391" s="30"/>
      <c r="B391" s="34"/>
      <c r="C391" s="30"/>
      <c r="D391" s="30"/>
      <c r="E391" s="30"/>
      <c r="F391" s="30"/>
      <c r="G391" s="30"/>
      <c r="H391" s="30"/>
      <c r="I391" s="30"/>
      <c r="J391" s="30"/>
      <c r="K391" s="30"/>
    </row>
    <row r="392" spans="1:11" x14ac:dyDescent="0.2">
      <c r="A392" s="30"/>
      <c r="B392" s="34"/>
      <c r="C392" s="30"/>
      <c r="D392" s="30"/>
      <c r="E392" s="30"/>
      <c r="F392" s="30"/>
      <c r="G392" s="30"/>
      <c r="H392" s="30"/>
      <c r="I392" s="30"/>
      <c r="J392" s="30"/>
      <c r="K392" s="30"/>
    </row>
    <row r="393" spans="1:11" x14ac:dyDescent="0.2">
      <c r="A393" s="30"/>
      <c r="B393" s="34"/>
      <c r="C393" s="30"/>
      <c r="D393" s="30"/>
      <c r="E393" s="30"/>
      <c r="F393" s="30"/>
      <c r="G393" s="30"/>
      <c r="H393" s="30"/>
      <c r="I393" s="30"/>
      <c r="J393" s="30"/>
      <c r="K393" s="30"/>
    </row>
    <row r="394" spans="1:11" x14ac:dyDescent="0.2">
      <c r="A394" s="30"/>
      <c r="B394" s="34"/>
      <c r="C394" s="30"/>
      <c r="D394" s="30"/>
      <c r="E394" s="30"/>
      <c r="F394" s="30"/>
      <c r="G394" s="30"/>
      <c r="H394" s="30"/>
      <c r="I394" s="30"/>
      <c r="J394" s="30"/>
      <c r="K394" s="30"/>
    </row>
    <row r="395" spans="1:11" x14ac:dyDescent="0.2">
      <c r="A395" s="30"/>
      <c r="B395" s="34"/>
      <c r="C395" s="30"/>
      <c r="D395" s="30"/>
      <c r="E395" s="30"/>
      <c r="F395" s="30"/>
      <c r="G395" s="30"/>
      <c r="H395" s="30"/>
      <c r="I395" s="30"/>
      <c r="J395" s="30"/>
      <c r="K395" s="30"/>
    </row>
    <row r="396" spans="1:11" x14ac:dyDescent="0.2">
      <c r="A396" s="30"/>
      <c r="B396" s="34"/>
      <c r="C396" s="30"/>
      <c r="D396" s="30"/>
      <c r="E396" s="30"/>
      <c r="F396" s="30"/>
      <c r="G396" s="30"/>
      <c r="H396" s="30"/>
      <c r="I396" s="30"/>
      <c r="J396" s="30"/>
      <c r="K396" s="30"/>
    </row>
    <row r="397" spans="1:11" x14ac:dyDescent="0.2">
      <c r="A397" s="30"/>
      <c r="B397" s="34"/>
      <c r="C397" s="30"/>
      <c r="D397" s="30"/>
      <c r="E397" s="30"/>
      <c r="F397" s="30"/>
      <c r="G397" s="30"/>
      <c r="H397" s="30"/>
      <c r="I397" s="30"/>
      <c r="J397" s="30"/>
      <c r="K397" s="30"/>
    </row>
    <row r="398" spans="1:11" x14ac:dyDescent="0.2">
      <c r="A398" s="30"/>
      <c r="B398" s="34"/>
      <c r="C398" s="30"/>
      <c r="D398" s="30"/>
      <c r="E398" s="30"/>
      <c r="F398" s="30"/>
      <c r="G398" s="30"/>
      <c r="H398" s="30"/>
      <c r="I398" s="30"/>
      <c r="J398" s="30"/>
      <c r="K398" s="30"/>
    </row>
    <row r="399" spans="1:11" x14ac:dyDescent="0.2">
      <c r="A399" s="30"/>
      <c r="B399" s="34"/>
      <c r="C399" s="30"/>
      <c r="D399" s="30"/>
      <c r="E399" s="30"/>
      <c r="F399" s="30"/>
      <c r="G399" s="30"/>
      <c r="H399" s="30"/>
      <c r="I399" s="30"/>
      <c r="J399" s="30"/>
      <c r="K399" s="30"/>
    </row>
    <row r="400" spans="1:11" x14ac:dyDescent="0.2">
      <c r="A400" s="30"/>
      <c r="B400" s="34"/>
      <c r="C400" s="30"/>
      <c r="D400" s="30"/>
      <c r="E400" s="30"/>
      <c r="F400" s="30"/>
      <c r="G400" s="30"/>
      <c r="H400" s="30"/>
      <c r="I400" s="30"/>
      <c r="J400" s="30"/>
      <c r="K400" s="30"/>
    </row>
    <row r="401" spans="1:11" x14ac:dyDescent="0.2">
      <c r="A401" s="30"/>
      <c r="B401" s="34"/>
      <c r="C401" s="30"/>
      <c r="D401" s="30"/>
      <c r="E401" s="30"/>
      <c r="F401" s="30"/>
      <c r="G401" s="30"/>
      <c r="H401" s="30"/>
      <c r="I401" s="30"/>
      <c r="J401" s="30"/>
      <c r="K401" s="30"/>
    </row>
    <row r="402" spans="1:11" x14ac:dyDescent="0.2">
      <c r="A402" s="30"/>
      <c r="B402" s="34"/>
      <c r="C402" s="30"/>
      <c r="D402" s="30"/>
      <c r="E402" s="30"/>
      <c r="F402" s="30"/>
      <c r="G402" s="30"/>
      <c r="H402" s="30"/>
      <c r="I402" s="30"/>
      <c r="J402" s="30"/>
      <c r="K402" s="30"/>
    </row>
    <row r="403" spans="1:11" x14ac:dyDescent="0.2">
      <c r="A403" s="30"/>
      <c r="B403" s="34"/>
      <c r="C403" s="30"/>
      <c r="D403" s="30"/>
      <c r="E403" s="30"/>
      <c r="F403" s="30"/>
      <c r="G403" s="30"/>
      <c r="H403" s="30"/>
      <c r="I403" s="30"/>
      <c r="J403" s="30"/>
      <c r="K403" s="30"/>
    </row>
    <row r="404" spans="1:11" x14ac:dyDescent="0.2">
      <c r="A404" s="30"/>
      <c r="B404" s="34"/>
      <c r="C404" s="30"/>
      <c r="D404" s="30"/>
      <c r="E404" s="30"/>
      <c r="F404" s="30"/>
      <c r="G404" s="30"/>
      <c r="H404" s="30"/>
      <c r="I404" s="30"/>
      <c r="J404" s="30"/>
      <c r="K404" s="30"/>
    </row>
    <row r="405" spans="1:11" x14ac:dyDescent="0.2">
      <c r="A405" s="30"/>
      <c r="B405" s="34"/>
      <c r="C405" s="30"/>
      <c r="D405" s="30"/>
      <c r="E405" s="30"/>
      <c r="F405" s="30"/>
      <c r="G405" s="30"/>
      <c r="H405" s="30"/>
      <c r="I405" s="30"/>
      <c r="J405" s="30"/>
      <c r="K405" s="30"/>
    </row>
    <row r="406" spans="1:11" x14ac:dyDescent="0.2">
      <c r="A406" s="30"/>
      <c r="B406" s="34"/>
      <c r="C406" s="30"/>
      <c r="D406" s="30"/>
      <c r="E406" s="30"/>
      <c r="F406" s="30"/>
      <c r="G406" s="30"/>
      <c r="H406" s="30"/>
      <c r="I406" s="30"/>
      <c r="J406" s="30"/>
      <c r="K406" s="30"/>
    </row>
    <row r="407" spans="1:11" x14ac:dyDescent="0.2">
      <c r="A407" s="30"/>
      <c r="B407" s="34"/>
      <c r="C407" s="30"/>
      <c r="D407" s="30"/>
      <c r="E407" s="30"/>
      <c r="F407" s="30"/>
      <c r="G407" s="30"/>
      <c r="H407" s="30"/>
      <c r="I407" s="30"/>
      <c r="J407" s="30"/>
      <c r="K407" s="30"/>
    </row>
    <row r="408" spans="1:11" x14ac:dyDescent="0.2">
      <c r="A408" s="30"/>
      <c r="B408" s="34"/>
      <c r="C408" s="30"/>
      <c r="D408" s="30"/>
      <c r="E408" s="30"/>
      <c r="F408" s="30"/>
      <c r="G408" s="30"/>
      <c r="H408" s="30"/>
      <c r="I408" s="30"/>
      <c r="J408" s="30"/>
      <c r="K408" s="30"/>
    </row>
    <row r="409" spans="1:11" x14ac:dyDescent="0.2">
      <c r="A409" s="30"/>
      <c r="B409" s="34"/>
      <c r="C409" s="30"/>
      <c r="D409" s="30"/>
      <c r="E409" s="30"/>
      <c r="F409" s="30"/>
      <c r="G409" s="30"/>
      <c r="H409" s="30"/>
      <c r="I409" s="30"/>
      <c r="J409" s="30"/>
      <c r="K409" s="30"/>
    </row>
    <row r="410" spans="1:11" x14ac:dyDescent="0.2">
      <c r="A410" s="30"/>
      <c r="B410" s="34"/>
      <c r="C410" s="30"/>
      <c r="D410" s="30"/>
      <c r="E410" s="30"/>
      <c r="F410" s="30"/>
      <c r="G410" s="30"/>
      <c r="H410" s="30"/>
      <c r="I410" s="30"/>
      <c r="J410" s="30"/>
      <c r="K410" s="30"/>
    </row>
    <row r="411" spans="1:11" x14ac:dyDescent="0.2">
      <c r="A411" s="30"/>
      <c r="B411" s="34"/>
      <c r="C411" s="30"/>
      <c r="D411" s="30"/>
      <c r="E411" s="30"/>
      <c r="F411" s="30"/>
      <c r="G411" s="30"/>
      <c r="H411" s="30"/>
      <c r="I411" s="30"/>
      <c r="J411" s="30"/>
      <c r="K411" s="30"/>
    </row>
    <row r="412" spans="1:11" x14ac:dyDescent="0.2">
      <c r="A412" s="30"/>
      <c r="B412" s="34"/>
      <c r="C412" s="30"/>
      <c r="D412" s="30"/>
      <c r="E412" s="30"/>
      <c r="F412" s="30"/>
      <c r="G412" s="30"/>
      <c r="H412" s="30"/>
      <c r="I412" s="30"/>
      <c r="J412" s="30"/>
      <c r="K412" s="30"/>
    </row>
    <row r="413" spans="1:11" x14ac:dyDescent="0.2">
      <c r="A413" s="30"/>
      <c r="B413" s="34"/>
      <c r="C413" s="30"/>
      <c r="D413" s="30"/>
      <c r="E413" s="30"/>
      <c r="F413" s="30"/>
      <c r="G413" s="30"/>
      <c r="H413" s="30"/>
      <c r="I413" s="30"/>
      <c r="J413" s="30"/>
      <c r="K413" s="30"/>
    </row>
    <row r="414" spans="1:11" x14ac:dyDescent="0.2">
      <c r="A414" s="30"/>
      <c r="B414" s="34"/>
      <c r="C414" s="30"/>
      <c r="D414" s="30"/>
      <c r="E414" s="30"/>
      <c r="F414" s="30"/>
      <c r="G414" s="30"/>
      <c r="H414" s="30"/>
      <c r="I414" s="30"/>
      <c r="J414" s="30"/>
      <c r="K414" s="30"/>
    </row>
    <row r="415" spans="1:11" x14ac:dyDescent="0.2">
      <c r="A415" s="30"/>
      <c r="B415" s="34"/>
      <c r="C415" s="30"/>
      <c r="D415" s="30"/>
      <c r="E415" s="30"/>
      <c r="F415" s="30"/>
      <c r="G415" s="30"/>
      <c r="H415" s="30"/>
      <c r="I415" s="30"/>
      <c r="J415" s="30"/>
      <c r="K415" s="30"/>
    </row>
    <row r="416" spans="1:11" x14ac:dyDescent="0.2">
      <c r="A416" s="30"/>
      <c r="B416" s="34"/>
      <c r="C416" s="30"/>
      <c r="D416" s="30"/>
      <c r="E416" s="30"/>
      <c r="F416" s="30"/>
      <c r="G416" s="30"/>
      <c r="H416" s="30"/>
      <c r="I416" s="30"/>
      <c r="J416" s="30"/>
      <c r="K416" s="30"/>
    </row>
    <row r="417" spans="1:11" x14ac:dyDescent="0.2">
      <c r="A417" s="30"/>
      <c r="B417" s="34"/>
      <c r="C417" s="30"/>
      <c r="D417" s="30"/>
      <c r="E417" s="30"/>
      <c r="F417" s="30"/>
      <c r="G417" s="30"/>
      <c r="H417" s="30"/>
      <c r="I417" s="30"/>
      <c r="J417" s="30"/>
      <c r="K417" s="30"/>
    </row>
    <row r="418" spans="1:11" x14ac:dyDescent="0.2">
      <c r="A418" s="30"/>
      <c r="B418" s="34"/>
      <c r="C418" s="30"/>
      <c r="D418" s="30"/>
      <c r="E418" s="30"/>
      <c r="F418" s="30"/>
      <c r="G418" s="30"/>
      <c r="H418" s="30"/>
      <c r="I418" s="30"/>
      <c r="J418" s="30"/>
      <c r="K418" s="30"/>
    </row>
    <row r="419" spans="1:11" x14ac:dyDescent="0.2">
      <c r="A419" s="30"/>
      <c r="B419" s="34"/>
      <c r="C419" s="30"/>
      <c r="D419" s="30"/>
      <c r="E419" s="30"/>
      <c r="F419" s="30"/>
      <c r="G419" s="30"/>
      <c r="H419" s="30"/>
      <c r="I419" s="30"/>
      <c r="J419" s="30"/>
      <c r="K419" s="30"/>
    </row>
    <row r="420" spans="1:11" x14ac:dyDescent="0.2">
      <c r="A420" s="30"/>
      <c r="B420" s="34"/>
      <c r="C420" s="30"/>
      <c r="D420" s="30"/>
      <c r="E420" s="30"/>
      <c r="F420" s="30"/>
      <c r="G420" s="30"/>
      <c r="H420" s="30"/>
      <c r="I420" s="30"/>
      <c r="J420" s="30"/>
      <c r="K420" s="30"/>
    </row>
    <row r="421" spans="1:11" x14ac:dyDescent="0.2">
      <c r="A421" s="30"/>
      <c r="B421" s="34"/>
      <c r="C421" s="30"/>
      <c r="D421" s="30"/>
      <c r="E421" s="30"/>
      <c r="F421" s="30"/>
      <c r="G421" s="30"/>
      <c r="H421" s="30"/>
      <c r="I421" s="30"/>
      <c r="J421" s="30"/>
      <c r="K421" s="30"/>
    </row>
    <row r="422" spans="1:11" x14ac:dyDescent="0.2">
      <c r="A422" s="30"/>
      <c r="B422" s="34"/>
      <c r="C422" s="30"/>
      <c r="D422" s="30"/>
      <c r="E422" s="30"/>
      <c r="F422" s="30"/>
      <c r="G422" s="30"/>
      <c r="H422" s="30"/>
      <c r="I422" s="30"/>
      <c r="J422" s="30"/>
      <c r="K422" s="30"/>
    </row>
    <row r="423" spans="1:11" x14ac:dyDescent="0.2">
      <c r="A423" s="30"/>
      <c r="B423" s="34"/>
      <c r="C423" s="30"/>
      <c r="D423" s="30"/>
      <c r="E423" s="30"/>
      <c r="F423" s="30"/>
      <c r="G423" s="30"/>
      <c r="H423" s="30"/>
      <c r="I423" s="30"/>
      <c r="J423" s="30"/>
      <c r="K423" s="30"/>
    </row>
    <row r="424" spans="1:11" x14ac:dyDescent="0.2">
      <c r="A424" s="30"/>
      <c r="B424" s="34"/>
      <c r="C424" s="30"/>
      <c r="D424" s="30"/>
      <c r="E424" s="30"/>
      <c r="F424" s="30"/>
      <c r="G424" s="30"/>
      <c r="H424" s="30"/>
      <c r="I424" s="30"/>
      <c r="J424" s="30"/>
      <c r="K424" s="30"/>
    </row>
    <row r="425" spans="1:11" x14ac:dyDescent="0.2">
      <c r="A425" s="30"/>
      <c r="B425" s="34"/>
      <c r="C425" s="30"/>
      <c r="D425" s="30"/>
      <c r="E425" s="30"/>
      <c r="F425" s="30"/>
      <c r="G425" s="30"/>
      <c r="H425" s="30"/>
      <c r="I425" s="30"/>
      <c r="J425" s="30"/>
      <c r="K425" s="30"/>
    </row>
    <row r="426" spans="1:11" x14ac:dyDescent="0.2">
      <c r="A426" s="30"/>
      <c r="B426" s="34"/>
      <c r="C426" s="30"/>
      <c r="D426" s="30"/>
      <c r="E426" s="30"/>
      <c r="F426" s="30"/>
      <c r="G426" s="30"/>
      <c r="H426" s="30"/>
      <c r="I426" s="30"/>
      <c r="J426" s="30"/>
      <c r="K426" s="30"/>
    </row>
    <row r="427" spans="1:11" x14ac:dyDescent="0.2">
      <c r="A427" s="30"/>
      <c r="B427" s="34"/>
      <c r="C427" s="30"/>
      <c r="D427" s="30"/>
      <c r="E427" s="30"/>
      <c r="F427" s="30"/>
      <c r="G427" s="30"/>
      <c r="H427" s="30"/>
      <c r="I427" s="30"/>
      <c r="J427" s="30"/>
      <c r="K427" s="30"/>
    </row>
    <row r="428" spans="1:11" x14ac:dyDescent="0.2">
      <c r="A428" s="30"/>
      <c r="B428" s="34"/>
      <c r="C428" s="30"/>
      <c r="D428" s="30"/>
      <c r="E428" s="30"/>
      <c r="F428" s="30"/>
      <c r="G428" s="30"/>
      <c r="H428" s="30"/>
      <c r="I428" s="30"/>
      <c r="J428" s="30"/>
      <c r="K428" s="30"/>
    </row>
    <row r="429" spans="1:11" x14ac:dyDescent="0.2">
      <c r="A429" s="30"/>
      <c r="B429" s="34"/>
      <c r="C429" s="30"/>
      <c r="D429" s="30"/>
      <c r="E429" s="30"/>
      <c r="F429" s="30"/>
      <c r="G429" s="30"/>
      <c r="H429" s="30"/>
      <c r="I429" s="30"/>
      <c r="J429" s="30"/>
      <c r="K429" s="30"/>
    </row>
    <row r="430" spans="1:11" x14ac:dyDescent="0.2">
      <c r="A430" s="30"/>
      <c r="B430" s="34"/>
      <c r="C430" s="30"/>
      <c r="D430" s="30"/>
      <c r="E430" s="30"/>
      <c r="F430" s="30"/>
      <c r="G430" s="30"/>
      <c r="H430" s="30"/>
      <c r="I430" s="30"/>
      <c r="J430" s="30"/>
      <c r="K430" s="30"/>
    </row>
    <row r="431" spans="1:11" x14ac:dyDescent="0.2">
      <c r="A431" s="30"/>
      <c r="B431" s="34"/>
      <c r="C431" s="30"/>
      <c r="D431" s="30"/>
      <c r="E431" s="30"/>
      <c r="F431" s="30"/>
      <c r="G431" s="30"/>
      <c r="H431" s="30"/>
      <c r="I431" s="30"/>
      <c r="J431" s="30"/>
      <c r="K431" s="30"/>
    </row>
    <row r="432" spans="1:11" x14ac:dyDescent="0.2">
      <c r="A432" s="30"/>
      <c r="B432" s="34"/>
      <c r="C432" s="30"/>
      <c r="D432" s="30"/>
      <c r="E432" s="30"/>
      <c r="F432" s="30"/>
      <c r="G432" s="30"/>
      <c r="H432" s="30"/>
      <c r="I432" s="30"/>
      <c r="J432" s="30"/>
      <c r="K432" s="30"/>
    </row>
    <row r="433" spans="1:11" x14ac:dyDescent="0.2">
      <c r="A433" s="30"/>
      <c r="B433" s="34"/>
      <c r="C433" s="30"/>
      <c r="D433" s="30"/>
      <c r="E433" s="30"/>
      <c r="F433" s="30"/>
      <c r="G433" s="30"/>
      <c r="H433" s="30"/>
      <c r="I433" s="30"/>
      <c r="J433" s="30"/>
      <c r="K433" s="30"/>
    </row>
    <row r="434" spans="1:11" x14ac:dyDescent="0.2">
      <c r="A434" s="30"/>
      <c r="B434" s="34"/>
      <c r="C434" s="30"/>
      <c r="D434" s="30"/>
      <c r="E434" s="30"/>
      <c r="F434" s="30"/>
      <c r="G434" s="30"/>
      <c r="H434" s="30"/>
      <c r="I434" s="30"/>
      <c r="J434" s="30"/>
      <c r="K434" s="30"/>
    </row>
    <row r="435" spans="1:11" x14ac:dyDescent="0.2">
      <c r="A435" s="30"/>
      <c r="B435" s="34"/>
      <c r="C435" s="30"/>
      <c r="D435" s="30"/>
      <c r="E435" s="30"/>
      <c r="F435" s="30"/>
      <c r="G435" s="30"/>
      <c r="H435" s="30"/>
      <c r="I435" s="30"/>
      <c r="J435" s="30"/>
      <c r="K435" s="30"/>
    </row>
    <row r="436" spans="1:11" x14ac:dyDescent="0.2">
      <c r="A436" s="30"/>
      <c r="B436" s="34"/>
      <c r="C436" s="30"/>
      <c r="D436" s="30"/>
      <c r="E436" s="30"/>
      <c r="F436" s="30"/>
      <c r="G436" s="30"/>
      <c r="H436" s="30"/>
      <c r="I436" s="30"/>
      <c r="J436" s="30"/>
      <c r="K436" s="30"/>
    </row>
    <row r="437" spans="1:11" x14ac:dyDescent="0.2">
      <c r="A437" s="30"/>
      <c r="B437" s="34"/>
      <c r="C437" s="30"/>
      <c r="D437" s="30"/>
      <c r="E437" s="30"/>
      <c r="F437" s="30"/>
      <c r="G437" s="30"/>
      <c r="H437" s="30"/>
      <c r="I437" s="30"/>
      <c r="J437" s="30"/>
      <c r="K437" s="30"/>
    </row>
    <row r="438" spans="1:11" x14ac:dyDescent="0.2">
      <c r="A438" s="30"/>
      <c r="B438" s="34"/>
      <c r="C438" s="30"/>
      <c r="D438" s="30"/>
      <c r="E438" s="30"/>
      <c r="F438" s="30"/>
      <c r="G438" s="30"/>
      <c r="H438" s="30"/>
      <c r="I438" s="30"/>
      <c r="J438" s="30"/>
      <c r="K438" s="30"/>
    </row>
    <row r="439" spans="1:11" x14ac:dyDescent="0.2">
      <c r="A439" s="30"/>
      <c r="B439" s="34"/>
      <c r="C439" s="30"/>
      <c r="D439" s="30"/>
      <c r="E439" s="30"/>
      <c r="F439" s="30"/>
      <c r="G439" s="30"/>
      <c r="H439" s="30"/>
      <c r="I439" s="30"/>
      <c r="J439" s="30"/>
      <c r="K439" s="30"/>
    </row>
    <row r="440" spans="1:11" x14ac:dyDescent="0.2">
      <c r="A440" s="30"/>
      <c r="B440" s="34"/>
      <c r="C440" s="30"/>
      <c r="D440" s="30"/>
      <c r="E440" s="30"/>
      <c r="F440" s="30"/>
      <c r="G440" s="30"/>
      <c r="H440" s="30"/>
      <c r="I440" s="30"/>
      <c r="J440" s="30"/>
      <c r="K440" s="30"/>
    </row>
    <row r="441" spans="1:11" x14ac:dyDescent="0.2">
      <c r="A441" s="30"/>
      <c r="B441" s="34"/>
      <c r="C441" s="30"/>
      <c r="D441" s="30"/>
      <c r="E441" s="30"/>
      <c r="F441" s="30"/>
      <c r="G441" s="30"/>
      <c r="H441" s="30"/>
      <c r="I441" s="30"/>
      <c r="J441" s="30"/>
      <c r="K441" s="30"/>
    </row>
    <row r="442" spans="1:11" x14ac:dyDescent="0.2">
      <c r="A442" s="30"/>
      <c r="B442" s="34"/>
      <c r="C442" s="30"/>
      <c r="D442" s="30"/>
      <c r="E442" s="30"/>
      <c r="F442" s="30"/>
      <c r="G442" s="30"/>
      <c r="H442" s="30"/>
      <c r="I442" s="30"/>
      <c r="J442" s="30"/>
      <c r="K442" s="30"/>
    </row>
    <row r="443" spans="1:11" x14ac:dyDescent="0.2">
      <c r="A443" s="30"/>
      <c r="B443" s="34"/>
      <c r="C443" s="30"/>
      <c r="D443" s="30"/>
      <c r="E443" s="30"/>
      <c r="F443" s="30"/>
      <c r="G443" s="30"/>
      <c r="H443" s="30"/>
      <c r="I443" s="30"/>
      <c r="J443" s="30"/>
      <c r="K443" s="30"/>
    </row>
    <row r="444" spans="1:11" x14ac:dyDescent="0.2">
      <c r="A444" s="30"/>
      <c r="B444" s="34"/>
      <c r="C444" s="30"/>
      <c r="D444" s="30"/>
      <c r="E444" s="30"/>
      <c r="F444" s="30"/>
      <c r="G444" s="30"/>
      <c r="H444" s="30"/>
      <c r="I444" s="30"/>
      <c r="J444" s="30"/>
      <c r="K444" s="30"/>
    </row>
    <row r="445" spans="1:11" x14ac:dyDescent="0.2">
      <c r="A445" s="30"/>
      <c r="B445" s="34"/>
      <c r="C445" s="30"/>
      <c r="D445" s="30"/>
      <c r="E445" s="30"/>
      <c r="F445" s="30"/>
      <c r="G445" s="30"/>
      <c r="H445" s="30"/>
      <c r="I445" s="30"/>
      <c r="J445" s="30"/>
      <c r="K445" s="30"/>
    </row>
    <row r="446" spans="1:11" x14ac:dyDescent="0.2">
      <c r="A446" s="30"/>
      <c r="B446" s="34"/>
      <c r="C446" s="30"/>
      <c r="D446" s="30"/>
      <c r="E446" s="30"/>
      <c r="F446" s="30"/>
      <c r="G446" s="30"/>
      <c r="H446" s="30"/>
      <c r="I446" s="30"/>
      <c r="J446" s="30"/>
      <c r="K446" s="30"/>
    </row>
    <row r="447" spans="1:11" x14ac:dyDescent="0.2">
      <c r="A447" s="30"/>
      <c r="B447" s="34"/>
      <c r="C447" s="30"/>
      <c r="D447" s="30"/>
      <c r="E447" s="30"/>
      <c r="F447" s="30"/>
      <c r="G447" s="30"/>
      <c r="H447" s="30"/>
      <c r="I447" s="30"/>
      <c r="J447" s="30"/>
      <c r="K447" s="30"/>
    </row>
    <row r="448" spans="1:11" x14ac:dyDescent="0.2">
      <c r="A448" s="30"/>
      <c r="B448" s="34"/>
      <c r="C448" s="30"/>
      <c r="D448" s="30"/>
      <c r="E448" s="30"/>
      <c r="F448" s="30"/>
      <c r="G448" s="30"/>
      <c r="H448" s="30"/>
      <c r="I448" s="30"/>
      <c r="J448" s="30"/>
      <c r="K448" s="30"/>
    </row>
    <row r="449" spans="1:11" x14ac:dyDescent="0.2">
      <c r="A449" s="30"/>
      <c r="B449" s="34"/>
      <c r="C449" s="30"/>
      <c r="D449" s="30"/>
      <c r="E449" s="30"/>
      <c r="F449" s="30"/>
      <c r="G449" s="30"/>
      <c r="H449" s="30"/>
      <c r="I449" s="30"/>
      <c r="J449" s="30"/>
      <c r="K449" s="30"/>
    </row>
    <row r="450" spans="1:11" x14ac:dyDescent="0.2">
      <c r="A450" s="30"/>
      <c r="B450" s="34"/>
      <c r="C450" s="30"/>
      <c r="D450" s="30"/>
      <c r="E450" s="30"/>
      <c r="F450" s="30"/>
      <c r="G450" s="30"/>
      <c r="H450" s="30"/>
      <c r="I450" s="30"/>
      <c r="J450" s="30"/>
      <c r="K450" s="30"/>
    </row>
    <row r="451" spans="1:11" x14ac:dyDescent="0.2">
      <c r="A451" s="30"/>
      <c r="B451" s="34"/>
      <c r="C451" s="30"/>
      <c r="D451" s="30"/>
      <c r="E451" s="30"/>
      <c r="F451" s="30"/>
      <c r="G451" s="30"/>
      <c r="H451" s="30"/>
      <c r="I451" s="30"/>
      <c r="J451" s="30"/>
      <c r="K451" s="30"/>
    </row>
    <row r="452" spans="1:11" x14ac:dyDescent="0.2">
      <c r="A452" s="30"/>
      <c r="B452" s="34"/>
      <c r="C452" s="30"/>
      <c r="D452" s="30"/>
      <c r="E452" s="30"/>
      <c r="F452" s="30"/>
      <c r="G452" s="30"/>
      <c r="H452" s="30"/>
      <c r="I452" s="30"/>
      <c r="J452" s="30"/>
      <c r="K452" s="30"/>
    </row>
    <row r="453" spans="1:11" x14ac:dyDescent="0.2">
      <c r="A453" s="30"/>
      <c r="B453" s="34"/>
      <c r="C453" s="30"/>
      <c r="D453" s="30"/>
      <c r="E453" s="30"/>
      <c r="F453" s="30"/>
      <c r="G453" s="30"/>
      <c r="H453" s="30"/>
      <c r="I453" s="30"/>
      <c r="J453" s="30"/>
      <c r="K453" s="30"/>
    </row>
    <row r="454" spans="1:11" x14ac:dyDescent="0.2">
      <c r="A454" s="30"/>
      <c r="B454" s="34"/>
      <c r="C454" s="30"/>
      <c r="D454" s="30"/>
      <c r="E454" s="30"/>
      <c r="F454" s="30"/>
      <c r="G454" s="30"/>
      <c r="H454" s="30"/>
      <c r="I454" s="30"/>
      <c r="J454" s="30"/>
      <c r="K454" s="30"/>
    </row>
    <row r="455" spans="1:11" x14ac:dyDescent="0.2">
      <c r="A455" s="30"/>
      <c r="B455" s="34"/>
      <c r="C455" s="30"/>
      <c r="D455" s="30"/>
      <c r="E455" s="30"/>
      <c r="F455" s="30"/>
      <c r="G455" s="30"/>
      <c r="H455" s="30"/>
      <c r="I455" s="30"/>
      <c r="J455" s="30"/>
      <c r="K455" s="30"/>
    </row>
    <row r="456" spans="1:11" x14ac:dyDescent="0.2">
      <c r="A456" s="30"/>
      <c r="B456" s="34"/>
      <c r="C456" s="30"/>
      <c r="D456" s="30"/>
      <c r="E456" s="30"/>
      <c r="F456" s="30"/>
      <c r="G456" s="30"/>
      <c r="H456" s="30"/>
      <c r="I456" s="30"/>
      <c r="J456" s="30"/>
      <c r="K456" s="30"/>
    </row>
    <row r="457" spans="1:11" x14ac:dyDescent="0.2">
      <c r="A457" s="30"/>
      <c r="B457" s="34"/>
      <c r="C457" s="30"/>
      <c r="D457" s="30"/>
      <c r="E457" s="30"/>
      <c r="F457" s="30"/>
      <c r="G457" s="30"/>
      <c r="H457" s="30"/>
      <c r="I457" s="30"/>
      <c r="J457" s="30"/>
      <c r="K457" s="30"/>
    </row>
    <row r="458" spans="1:11" x14ac:dyDescent="0.2">
      <c r="A458" s="30"/>
      <c r="B458" s="34"/>
      <c r="C458" s="30"/>
      <c r="D458" s="30"/>
      <c r="E458" s="30"/>
      <c r="F458" s="30"/>
      <c r="G458" s="30"/>
      <c r="H458" s="30"/>
      <c r="I458" s="30"/>
      <c r="J458" s="30"/>
      <c r="K458" s="30"/>
    </row>
    <row r="459" spans="1:11" x14ac:dyDescent="0.2">
      <c r="A459" s="30"/>
      <c r="B459" s="34"/>
      <c r="C459" s="30"/>
      <c r="D459" s="30"/>
      <c r="E459" s="30"/>
      <c r="F459" s="30"/>
      <c r="G459" s="30"/>
      <c r="H459" s="30"/>
      <c r="I459" s="30"/>
      <c r="J459" s="30"/>
      <c r="K459" s="30"/>
    </row>
    <row r="460" spans="1:11" x14ac:dyDescent="0.2">
      <c r="A460" s="30"/>
      <c r="B460" s="34"/>
      <c r="C460" s="30"/>
      <c r="D460" s="30"/>
      <c r="E460" s="30"/>
      <c r="F460" s="30"/>
      <c r="G460" s="30"/>
      <c r="H460" s="30"/>
      <c r="I460" s="30"/>
      <c r="J460" s="30"/>
      <c r="K460" s="30"/>
    </row>
    <row r="461" spans="1:11" x14ac:dyDescent="0.2">
      <c r="A461" s="30"/>
      <c r="B461" s="34"/>
      <c r="C461" s="30"/>
      <c r="D461" s="30"/>
      <c r="E461" s="30"/>
      <c r="F461" s="30"/>
      <c r="G461" s="30"/>
      <c r="H461" s="30"/>
      <c r="I461" s="30"/>
      <c r="J461" s="30"/>
      <c r="K461" s="30"/>
    </row>
    <row r="462" spans="1:11" x14ac:dyDescent="0.2">
      <c r="A462" s="30"/>
      <c r="B462" s="34"/>
      <c r="C462" s="30"/>
      <c r="D462" s="30"/>
      <c r="E462" s="30"/>
      <c r="F462" s="30"/>
      <c r="G462" s="30"/>
      <c r="H462" s="30"/>
      <c r="I462" s="30"/>
      <c r="J462" s="30"/>
      <c r="K462" s="30"/>
    </row>
    <row r="463" spans="1:11" x14ac:dyDescent="0.2">
      <c r="A463" s="30"/>
      <c r="B463" s="34"/>
      <c r="C463" s="30"/>
      <c r="D463" s="30"/>
      <c r="E463" s="30"/>
      <c r="F463" s="30"/>
      <c r="G463" s="30"/>
      <c r="H463" s="30"/>
      <c r="I463" s="30"/>
      <c r="J463" s="30"/>
      <c r="K463" s="30"/>
    </row>
    <row r="464" spans="1:11" x14ac:dyDescent="0.2">
      <c r="A464" s="30"/>
      <c r="B464" s="34"/>
      <c r="C464" s="30"/>
      <c r="D464" s="30"/>
      <c r="E464" s="30"/>
      <c r="F464" s="30"/>
      <c r="G464" s="30"/>
      <c r="H464" s="30"/>
      <c r="I464" s="30"/>
      <c r="J464" s="30"/>
      <c r="K464" s="30"/>
    </row>
    <row r="465" spans="1:11" x14ac:dyDescent="0.2">
      <c r="A465" s="30"/>
      <c r="B465" s="34"/>
      <c r="C465" s="30"/>
      <c r="D465" s="30"/>
      <c r="E465" s="30"/>
      <c r="F465" s="30"/>
      <c r="G465" s="30"/>
      <c r="H465" s="30"/>
      <c r="I465" s="30"/>
      <c r="J465" s="30"/>
      <c r="K465" s="30"/>
    </row>
    <row r="466" spans="1:11" x14ac:dyDescent="0.2">
      <c r="A466" s="30"/>
      <c r="B466" s="34"/>
      <c r="C466" s="30"/>
      <c r="D466" s="30"/>
      <c r="E466" s="30"/>
      <c r="F466" s="30"/>
      <c r="G466" s="30"/>
      <c r="H466" s="30"/>
      <c r="I466" s="30"/>
      <c r="J466" s="30"/>
      <c r="K466" s="30"/>
    </row>
    <row r="467" spans="1:11" x14ac:dyDescent="0.2">
      <c r="A467" s="30"/>
      <c r="B467" s="34"/>
      <c r="C467" s="30"/>
      <c r="D467" s="30"/>
      <c r="E467" s="30"/>
      <c r="F467" s="30"/>
      <c r="G467" s="30"/>
      <c r="H467" s="30"/>
      <c r="I467" s="30"/>
      <c r="J467" s="30"/>
      <c r="K467" s="30"/>
    </row>
    <row r="468" spans="1:11" x14ac:dyDescent="0.2">
      <c r="A468" s="30"/>
      <c r="B468" s="34"/>
      <c r="C468" s="30"/>
      <c r="D468" s="30"/>
      <c r="E468" s="30"/>
      <c r="F468" s="30"/>
      <c r="G468" s="30"/>
      <c r="H468" s="30"/>
      <c r="I468" s="30"/>
      <c r="J468" s="30"/>
      <c r="K468" s="30"/>
    </row>
    <row r="469" spans="1:11" x14ac:dyDescent="0.2">
      <c r="A469" s="30"/>
      <c r="B469" s="34"/>
      <c r="C469" s="30"/>
      <c r="D469" s="30"/>
      <c r="E469" s="30"/>
      <c r="F469" s="30"/>
      <c r="G469" s="30"/>
      <c r="H469" s="30"/>
      <c r="I469" s="30"/>
      <c r="J469" s="30"/>
      <c r="K469" s="30"/>
    </row>
    <row r="470" spans="1:11" x14ac:dyDescent="0.2">
      <c r="A470" s="30"/>
      <c r="B470" s="34"/>
      <c r="C470" s="30"/>
      <c r="D470" s="30"/>
      <c r="E470" s="30"/>
      <c r="F470" s="30"/>
      <c r="G470" s="30"/>
      <c r="H470" s="30"/>
      <c r="I470" s="30"/>
      <c r="J470" s="30"/>
      <c r="K470" s="30"/>
    </row>
    <row r="471" spans="1:11" x14ac:dyDescent="0.2">
      <c r="A471" s="30"/>
      <c r="B471" s="34"/>
      <c r="C471" s="30"/>
      <c r="D471" s="30"/>
      <c r="E471" s="30"/>
      <c r="F471" s="30"/>
      <c r="G471" s="30"/>
      <c r="H471" s="30"/>
      <c r="I471" s="30"/>
      <c r="J471" s="30"/>
      <c r="K471" s="30"/>
    </row>
    <row r="472" spans="1:11" x14ac:dyDescent="0.2">
      <c r="A472" s="30"/>
      <c r="B472" s="34"/>
      <c r="C472" s="30"/>
      <c r="D472" s="30"/>
      <c r="E472" s="30"/>
      <c r="F472" s="30"/>
      <c r="G472" s="30"/>
      <c r="H472" s="30"/>
      <c r="I472" s="30"/>
      <c r="J472" s="30"/>
      <c r="K472" s="30"/>
    </row>
    <row r="473" spans="1:11" x14ac:dyDescent="0.2">
      <c r="A473" s="30"/>
      <c r="B473" s="34"/>
      <c r="C473" s="30"/>
      <c r="D473" s="30"/>
      <c r="E473" s="30"/>
      <c r="F473" s="30"/>
      <c r="G473" s="30"/>
      <c r="H473" s="30"/>
      <c r="I473" s="30"/>
      <c r="J473" s="30"/>
      <c r="K473" s="30"/>
    </row>
    <row r="474" spans="1:11" x14ac:dyDescent="0.2">
      <c r="A474" s="30"/>
      <c r="B474" s="34"/>
      <c r="C474" s="30"/>
      <c r="D474" s="30"/>
      <c r="E474" s="30"/>
      <c r="F474" s="30"/>
      <c r="G474" s="30"/>
      <c r="H474" s="30"/>
      <c r="I474" s="30"/>
      <c r="J474" s="30"/>
      <c r="K474" s="30"/>
    </row>
    <row r="475" spans="1:11" x14ac:dyDescent="0.2">
      <c r="A475" s="30"/>
      <c r="B475" s="34"/>
      <c r="C475" s="30"/>
      <c r="D475" s="30"/>
      <c r="E475" s="30"/>
      <c r="F475" s="30"/>
      <c r="G475" s="30"/>
      <c r="H475" s="30"/>
      <c r="I475" s="30"/>
      <c r="J475" s="30"/>
      <c r="K475" s="30"/>
    </row>
    <row r="476" spans="1:11" x14ac:dyDescent="0.2">
      <c r="A476" s="30"/>
      <c r="B476" s="34"/>
      <c r="C476" s="30"/>
      <c r="D476" s="30"/>
      <c r="E476" s="30"/>
      <c r="F476" s="30"/>
      <c r="G476" s="30"/>
      <c r="H476" s="30"/>
      <c r="I476" s="30"/>
      <c r="J476" s="30"/>
      <c r="K476" s="30"/>
    </row>
    <row r="477" spans="1:11" x14ac:dyDescent="0.2">
      <c r="A477" s="30"/>
      <c r="B477" s="34"/>
      <c r="C477" s="30"/>
      <c r="D477" s="30"/>
      <c r="E477" s="30"/>
      <c r="F477" s="30"/>
      <c r="G477" s="30"/>
      <c r="H477" s="30"/>
      <c r="I477" s="30"/>
      <c r="J477" s="30"/>
      <c r="K477" s="30"/>
    </row>
    <row r="478" spans="1:11" x14ac:dyDescent="0.2">
      <c r="A478" s="30"/>
      <c r="B478" s="34"/>
      <c r="C478" s="30"/>
      <c r="D478" s="30"/>
      <c r="E478" s="30"/>
      <c r="F478" s="30"/>
      <c r="G478" s="30"/>
      <c r="H478" s="30"/>
      <c r="I478" s="30"/>
      <c r="J478" s="30"/>
      <c r="K478" s="30"/>
    </row>
    <row r="479" spans="1:11" x14ac:dyDescent="0.2">
      <c r="A479" s="30"/>
      <c r="B479" s="34"/>
      <c r="C479" s="30"/>
      <c r="D479" s="30"/>
      <c r="E479" s="30"/>
      <c r="F479" s="30"/>
      <c r="G479" s="30"/>
      <c r="H479" s="30"/>
      <c r="I479" s="30"/>
      <c r="J479" s="30"/>
      <c r="K479" s="30"/>
    </row>
    <row r="480" spans="1:11" x14ac:dyDescent="0.2">
      <c r="A480" s="30"/>
      <c r="B480" s="34"/>
      <c r="C480" s="30"/>
      <c r="D480" s="30"/>
      <c r="E480" s="30"/>
      <c r="F480" s="30"/>
      <c r="G480" s="30"/>
      <c r="H480" s="30"/>
      <c r="I480" s="30"/>
      <c r="J480" s="30"/>
      <c r="K480" s="30"/>
    </row>
    <row r="481" spans="1:11" x14ac:dyDescent="0.2">
      <c r="A481" s="30"/>
      <c r="B481" s="34"/>
      <c r="C481" s="30"/>
      <c r="D481" s="30"/>
      <c r="E481" s="30"/>
      <c r="F481" s="30"/>
      <c r="G481" s="30"/>
      <c r="H481" s="30"/>
      <c r="I481" s="30"/>
      <c r="J481" s="30"/>
      <c r="K481" s="30"/>
    </row>
    <row r="482" spans="1:11" x14ac:dyDescent="0.2">
      <c r="A482" s="30"/>
      <c r="B482" s="34"/>
      <c r="C482" s="30"/>
      <c r="D482" s="30"/>
      <c r="E482" s="30"/>
      <c r="F482" s="30"/>
      <c r="G482" s="30"/>
      <c r="H482" s="30"/>
      <c r="I482" s="30"/>
      <c r="J482" s="30"/>
      <c r="K482" s="30"/>
    </row>
    <row r="483" spans="1:11" x14ac:dyDescent="0.2">
      <c r="A483" s="30"/>
      <c r="B483" s="34"/>
      <c r="C483" s="30"/>
      <c r="D483" s="30"/>
      <c r="E483" s="30"/>
      <c r="F483" s="30"/>
      <c r="G483" s="30"/>
      <c r="H483" s="30"/>
      <c r="I483" s="30"/>
      <c r="J483" s="30"/>
      <c r="K483" s="30"/>
    </row>
    <row r="484" spans="1:11" x14ac:dyDescent="0.2">
      <c r="A484" s="30"/>
      <c r="B484" s="34"/>
      <c r="C484" s="30"/>
      <c r="D484" s="30"/>
      <c r="E484" s="30"/>
      <c r="F484" s="30"/>
      <c r="G484" s="30"/>
      <c r="H484" s="30"/>
      <c r="I484" s="30"/>
      <c r="J484" s="30"/>
      <c r="K484" s="30"/>
    </row>
    <row r="485" spans="1:11" x14ac:dyDescent="0.2">
      <c r="A485" s="30"/>
      <c r="B485" s="34"/>
      <c r="C485" s="30"/>
      <c r="D485" s="30"/>
      <c r="E485" s="30"/>
      <c r="F485" s="30"/>
      <c r="G485" s="30"/>
      <c r="H485" s="30"/>
      <c r="I485" s="30"/>
      <c r="J485" s="30"/>
      <c r="K485" s="30"/>
    </row>
    <row r="486" spans="1:11" x14ac:dyDescent="0.2">
      <c r="A486" s="30"/>
      <c r="B486" s="34"/>
      <c r="C486" s="30"/>
      <c r="D486" s="30"/>
      <c r="E486" s="30"/>
      <c r="F486" s="30"/>
      <c r="G486" s="30"/>
      <c r="H486" s="30"/>
      <c r="I486" s="30"/>
      <c r="J486" s="30"/>
      <c r="K486" s="30"/>
    </row>
    <row r="487" spans="1:11" x14ac:dyDescent="0.2">
      <c r="A487" s="30"/>
      <c r="B487" s="34"/>
      <c r="C487" s="30"/>
      <c r="D487" s="30"/>
      <c r="E487" s="30"/>
      <c r="F487" s="30"/>
      <c r="G487" s="30"/>
      <c r="H487" s="30"/>
      <c r="I487" s="30"/>
      <c r="J487" s="30"/>
      <c r="K487" s="30"/>
    </row>
    <row r="488" spans="1:11" x14ac:dyDescent="0.2">
      <c r="A488" s="30"/>
      <c r="B488" s="34"/>
      <c r="C488" s="30"/>
      <c r="D488" s="30"/>
      <c r="E488" s="30"/>
      <c r="F488" s="30"/>
      <c r="G488" s="30"/>
      <c r="H488" s="30"/>
      <c r="I488" s="30"/>
      <c r="J488" s="30"/>
      <c r="K488" s="30"/>
    </row>
    <row r="489" spans="1:11" x14ac:dyDescent="0.2">
      <c r="A489" s="30"/>
      <c r="B489" s="34"/>
      <c r="C489" s="30"/>
      <c r="D489" s="30"/>
      <c r="E489" s="30"/>
      <c r="F489" s="30"/>
      <c r="G489" s="30"/>
      <c r="H489" s="30"/>
      <c r="I489" s="30"/>
      <c r="J489" s="30"/>
      <c r="K489" s="30"/>
    </row>
    <row r="490" spans="1:11" x14ac:dyDescent="0.2">
      <c r="A490" s="30"/>
      <c r="B490" s="34"/>
      <c r="C490" s="30"/>
      <c r="D490" s="30"/>
      <c r="E490" s="30"/>
      <c r="F490" s="30"/>
      <c r="G490" s="30"/>
      <c r="H490" s="30"/>
      <c r="I490" s="30"/>
      <c r="J490" s="30"/>
      <c r="K490" s="30"/>
    </row>
    <row r="491" spans="1:11" x14ac:dyDescent="0.2">
      <c r="A491" s="30"/>
      <c r="B491" s="34"/>
      <c r="C491" s="30"/>
      <c r="D491" s="30"/>
      <c r="E491" s="30"/>
      <c r="F491" s="30"/>
      <c r="G491" s="30"/>
      <c r="H491" s="30"/>
      <c r="I491" s="30"/>
      <c r="J491" s="30"/>
      <c r="K491" s="30"/>
    </row>
    <row r="492" spans="1:11" x14ac:dyDescent="0.2">
      <c r="A492" s="30"/>
      <c r="B492" s="34"/>
      <c r="C492" s="30"/>
      <c r="D492" s="30"/>
      <c r="E492" s="30"/>
      <c r="F492" s="30"/>
      <c r="G492" s="30"/>
      <c r="H492" s="30"/>
      <c r="I492" s="30"/>
      <c r="J492" s="30"/>
      <c r="K492" s="30"/>
    </row>
    <row r="493" spans="1:11" x14ac:dyDescent="0.2">
      <c r="A493" s="30"/>
      <c r="B493" s="34"/>
      <c r="C493" s="30"/>
      <c r="D493" s="30"/>
      <c r="E493" s="30"/>
      <c r="F493" s="30"/>
      <c r="G493" s="30"/>
      <c r="H493" s="30"/>
      <c r="I493" s="30"/>
      <c r="J493" s="30"/>
      <c r="K493" s="30"/>
    </row>
    <row r="494" spans="1:11" x14ac:dyDescent="0.2">
      <c r="A494" s="30"/>
      <c r="B494" s="34"/>
      <c r="C494" s="30"/>
      <c r="D494" s="30"/>
      <c r="E494" s="30"/>
      <c r="F494" s="30"/>
      <c r="G494" s="30"/>
      <c r="H494" s="30"/>
      <c r="I494" s="30"/>
      <c r="J494" s="30"/>
      <c r="K494" s="30"/>
    </row>
    <row r="495" spans="1:11" x14ac:dyDescent="0.2">
      <c r="A495" s="30"/>
      <c r="B495" s="34"/>
      <c r="C495" s="30"/>
      <c r="D495" s="30"/>
      <c r="E495" s="30"/>
      <c r="F495" s="30"/>
      <c r="G495" s="30"/>
      <c r="H495" s="30"/>
      <c r="I495" s="30"/>
      <c r="J495" s="30"/>
      <c r="K495" s="30"/>
    </row>
    <row r="496" spans="1:11" x14ac:dyDescent="0.2">
      <c r="A496" s="30"/>
      <c r="B496" s="34"/>
      <c r="C496" s="30"/>
      <c r="D496" s="30"/>
      <c r="E496" s="30"/>
      <c r="F496" s="30"/>
      <c r="G496" s="30"/>
      <c r="H496" s="30"/>
      <c r="I496" s="30"/>
      <c r="J496" s="30"/>
      <c r="K496" s="30"/>
    </row>
    <row r="497" spans="1:11" x14ac:dyDescent="0.2">
      <c r="A497" s="30"/>
      <c r="B497" s="34"/>
      <c r="C497" s="30"/>
      <c r="D497" s="30"/>
      <c r="E497" s="30"/>
      <c r="F497" s="30"/>
      <c r="G497" s="30"/>
      <c r="H497" s="30"/>
      <c r="I497" s="30"/>
      <c r="J497" s="30"/>
      <c r="K497" s="30"/>
    </row>
    <row r="498" spans="1:11" x14ac:dyDescent="0.2">
      <c r="A498" s="30"/>
      <c r="B498" s="34"/>
      <c r="C498" s="30"/>
      <c r="D498" s="30"/>
      <c r="E498" s="30"/>
      <c r="F498" s="30"/>
      <c r="G498" s="30"/>
      <c r="H498" s="30"/>
      <c r="I498" s="30"/>
      <c r="J498" s="30"/>
      <c r="K498" s="30"/>
    </row>
    <row r="499" spans="1:11" x14ac:dyDescent="0.2">
      <c r="A499" s="30"/>
      <c r="B499" s="34"/>
      <c r="C499" s="30"/>
      <c r="D499" s="30"/>
      <c r="E499" s="30"/>
      <c r="F499" s="30"/>
      <c r="G499" s="30"/>
      <c r="H499" s="30"/>
      <c r="I499" s="30"/>
      <c r="J499" s="30"/>
      <c r="K499" s="30"/>
    </row>
    <row r="500" spans="1:11" x14ac:dyDescent="0.2">
      <c r="A500" s="30"/>
      <c r="B500" s="34"/>
      <c r="C500" s="30"/>
      <c r="D500" s="30"/>
      <c r="E500" s="30"/>
      <c r="F500" s="30"/>
      <c r="G500" s="30"/>
      <c r="H500" s="30"/>
      <c r="I500" s="30"/>
      <c r="J500" s="30"/>
      <c r="K500" s="30"/>
    </row>
    <row r="501" spans="1:11" x14ac:dyDescent="0.2">
      <c r="A501" s="30"/>
      <c r="B501" s="34"/>
      <c r="C501" s="30"/>
      <c r="D501" s="30"/>
      <c r="E501" s="30"/>
      <c r="F501" s="30"/>
      <c r="G501" s="30"/>
      <c r="H501" s="30"/>
      <c r="I501" s="30"/>
      <c r="J501" s="30"/>
      <c r="K501" s="30"/>
    </row>
    <row r="502" spans="1:11" x14ac:dyDescent="0.2">
      <c r="A502" s="30"/>
      <c r="B502" s="34"/>
      <c r="C502" s="30"/>
      <c r="D502" s="30"/>
      <c r="E502" s="30"/>
      <c r="F502" s="30"/>
      <c r="G502" s="30"/>
      <c r="H502" s="30"/>
      <c r="I502" s="30"/>
      <c r="J502" s="30"/>
      <c r="K502" s="30"/>
    </row>
    <row r="503" spans="1:11" x14ac:dyDescent="0.2">
      <c r="A503" s="30"/>
      <c r="B503" s="34"/>
      <c r="C503" s="30"/>
      <c r="D503" s="30"/>
      <c r="E503" s="30"/>
      <c r="F503" s="30"/>
      <c r="G503" s="30"/>
      <c r="H503" s="30"/>
      <c r="I503" s="30"/>
      <c r="J503" s="30"/>
      <c r="K503" s="30"/>
    </row>
    <row r="504" spans="1:11" x14ac:dyDescent="0.2">
      <c r="A504" s="30"/>
      <c r="B504" s="34"/>
      <c r="C504" s="30"/>
      <c r="D504" s="30"/>
      <c r="E504" s="30"/>
      <c r="F504" s="30"/>
      <c r="G504" s="30"/>
      <c r="H504" s="30"/>
      <c r="I504" s="30"/>
      <c r="J504" s="30"/>
      <c r="K504" s="30"/>
    </row>
    <row r="505" spans="1:11" x14ac:dyDescent="0.2">
      <c r="A505" s="30"/>
      <c r="B505" s="34"/>
      <c r="C505" s="30"/>
      <c r="D505" s="30"/>
      <c r="E505" s="30"/>
      <c r="F505" s="30"/>
      <c r="G505" s="30"/>
      <c r="H505" s="30"/>
      <c r="I505" s="30"/>
      <c r="J505" s="30"/>
      <c r="K505" s="30"/>
    </row>
    <row r="506" spans="1:11" x14ac:dyDescent="0.2">
      <c r="A506" s="30"/>
      <c r="B506" s="34"/>
      <c r="C506" s="30"/>
      <c r="D506" s="30"/>
      <c r="E506" s="30"/>
      <c r="F506" s="30"/>
      <c r="G506" s="30"/>
      <c r="H506" s="30"/>
      <c r="I506" s="30"/>
      <c r="J506" s="30"/>
      <c r="K506" s="30"/>
    </row>
    <row r="507" spans="1:11" x14ac:dyDescent="0.2">
      <c r="A507" s="30"/>
      <c r="B507" s="34"/>
      <c r="C507" s="30"/>
      <c r="D507" s="30"/>
      <c r="E507" s="30"/>
      <c r="F507" s="30"/>
      <c r="G507" s="30"/>
      <c r="H507" s="30"/>
      <c r="I507" s="30"/>
      <c r="J507" s="30"/>
      <c r="K507" s="30"/>
    </row>
    <row r="508" spans="1:11" x14ac:dyDescent="0.2">
      <c r="A508" s="30"/>
      <c r="B508" s="34"/>
      <c r="C508" s="30"/>
      <c r="D508" s="30"/>
      <c r="E508" s="30"/>
      <c r="F508" s="30"/>
      <c r="G508" s="30"/>
      <c r="H508" s="30"/>
      <c r="I508" s="30"/>
      <c r="J508" s="30"/>
      <c r="K508" s="30"/>
    </row>
    <row r="509" spans="1:11" x14ac:dyDescent="0.2">
      <c r="A509" s="30"/>
      <c r="B509" s="34"/>
      <c r="C509" s="30"/>
      <c r="D509" s="30"/>
      <c r="E509" s="30"/>
      <c r="F509" s="30"/>
      <c r="G509" s="30"/>
      <c r="H509" s="30"/>
      <c r="I509" s="30"/>
      <c r="J509" s="30"/>
      <c r="K509" s="30"/>
    </row>
    <row r="510" spans="1:11" x14ac:dyDescent="0.2">
      <c r="A510" s="30"/>
      <c r="B510" s="34"/>
      <c r="C510" s="30"/>
      <c r="D510" s="30"/>
      <c r="E510" s="30"/>
      <c r="F510" s="30"/>
      <c r="G510" s="30"/>
      <c r="H510" s="30"/>
      <c r="I510" s="30"/>
      <c r="J510" s="30"/>
      <c r="K510" s="30"/>
    </row>
    <row r="511" spans="1:11" x14ac:dyDescent="0.2">
      <c r="A511" s="30"/>
      <c r="B511" s="34"/>
      <c r="C511" s="30"/>
      <c r="D511" s="30"/>
      <c r="E511" s="30"/>
      <c r="F511" s="30"/>
      <c r="G511" s="30"/>
      <c r="H511" s="30"/>
      <c r="I511" s="30"/>
      <c r="J511" s="30"/>
      <c r="K511" s="30"/>
    </row>
    <row r="512" spans="1:11" x14ac:dyDescent="0.2">
      <c r="A512" s="30"/>
      <c r="B512" s="34"/>
      <c r="C512" s="30"/>
      <c r="D512" s="30"/>
      <c r="E512" s="30"/>
      <c r="F512" s="30"/>
      <c r="G512" s="30"/>
      <c r="H512" s="30"/>
      <c r="I512" s="30"/>
      <c r="J512" s="30"/>
      <c r="K512" s="30"/>
    </row>
    <row r="513" spans="1:11" x14ac:dyDescent="0.2">
      <c r="A513" s="30"/>
      <c r="B513" s="34"/>
      <c r="C513" s="30"/>
      <c r="D513" s="30"/>
      <c r="E513" s="30"/>
      <c r="F513" s="30"/>
      <c r="G513" s="30"/>
      <c r="H513" s="30"/>
      <c r="I513" s="30"/>
      <c r="J513" s="30"/>
      <c r="K513" s="30"/>
    </row>
    <row r="514" spans="1:11" x14ac:dyDescent="0.2">
      <c r="A514" s="30"/>
      <c r="B514" s="34"/>
      <c r="C514" s="30"/>
      <c r="D514" s="30"/>
      <c r="E514" s="30"/>
      <c r="F514" s="30"/>
      <c r="G514" s="30"/>
      <c r="H514" s="30"/>
      <c r="I514" s="30"/>
      <c r="J514" s="30"/>
      <c r="K514" s="30"/>
    </row>
    <row r="515" spans="1:11" x14ac:dyDescent="0.2">
      <c r="A515" s="30"/>
      <c r="B515" s="34"/>
      <c r="C515" s="30"/>
      <c r="D515" s="30"/>
      <c r="E515" s="30"/>
      <c r="F515" s="30"/>
      <c r="G515" s="30"/>
      <c r="H515" s="30"/>
      <c r="I515" s="30"/>
      <c r="J515" s="30"/>
      <c r="K515" s="30"/>
    </row>
    <row r="516" spans="1:11" x14ac:dyDescent="0.2">
      <c r="A516" s="30"/>
      <c r="B516" s="34"/>
      <c r="C516" s="30"/>
      <c r="D516" s="30"/>
      <c r="E516" s="30"/>
      <c r="F516" s="30"/>
      <c r="G516" s="30"/>
      <c r="H516" s="30"/>
      <c r="I516" s="30"/>
      <c r="J516" s="30"/>
      <c r="K516" s="30"/>
    </row>
    <row r="517" spans="1:11" x14ac:dyDescent="0.2">
      <c r="A517" s="30"/>
      <c r="B517" s="34"/>
      <c r="C517" s="30"/>
      <c r="D517" s="30"/>
      <c r="E517" s="30"/>
      <c r="F517" s="30"/>
      <c r="G517" s="30"/>
      <c r="H517" s="30"/>
      <c r="I517" s="30"/>
      <c r="J517" s="30"/>
      <c r="K517" s="30"/>
    </row>
    <row r="518" spans="1:11" x14ac:dyDescent="0.2">
      <c r="A518" s="30"/>
      <c r="B518" s="34"/>
      <c r="C518" s="30"/>
      <c r="D518" s="30"/>
      <c r="E518" s="30"/>
      <c r="F518" s="30"/>
      <c r="G518" s="30"/>
      <c r="H518" s="30"/>
      <c r="I518" s="30"/>
      <c r="J518" s="30"/>
      <c r="K518" s="30"/>
    </row>
    <row r="519" spans="1:11" x14ac:dyDescent="0.2">
      <c r="A519" s="30"/>
      <c r="B519" s="34"/>
      <c r="C519" s="30"/>
      <c r="D519" s="30"/>
      <c r="E519" s="30"/>
      <c r="F519" s="30"/>
      <c r="G519" s="30"/>
      <c r="H519" s="30"/>
      <c r="I519" s="30"/>
      <c r="J519" s="30"/>
      <c r="K519" s="30"/>
    </row>
    <row r="520" spans="1:11" x14ac:dyDescent="0.2">
      <c r="A520" s="30"/>
      <c r="B520" s="34"/>
      <c r="C520" s="30"/>
      <c r="D520" s="30"/>
      <c r="E520" s="30"/>
      <c r="F520" s="30"/>
      <c r="G520" s="30"/>
      <c r="H520" s="30"/>
      <c r="I520" s="30"/>
      <c r="J520" s="30"/>
      <c r="K520" s="30"/>
    </row>
    <row r="521" spans="1:11" x14ac:dyDescent="0.2">
      <c r="A521" s="30"/>
      <c r="B521" s="34"/>
      <c r="C521" s="30"/>
      <c r="D521" s="30"/>
      <c r="E521" s="30"/>
      <c r="F521" s="30"/>
      <c r="G521" s="30"/>
      <c r="H521" s="30"/>
      <c r="I521" s="30"/>
      <c r="J521" s="30"/>
      <c r="K521" s="30"/>
    </row>
    <row r="522" spans="1:11" x14ac:dyDescent="0.2">
      <c r="A522" s="30"/>
      <c r="B522" s="34"/>
      <c r="C522" s="30"/>
      <c r="D522" s="30"/>
      <c r="E522" s="30"/>
      <c r="F522" s="30"/>
      <c r="G522" s="30"/>
      <c r="H522" s="30"/>
      <c r="I522" s="30"/>
      <c r="J522" s="30"/>
      <c r="K522" s="30"/>
    </row>
    <row r="523" spans="1:11" x14ac:dyDescent="0.2">
      <c r="A523" s="30"/>
      <c r="B523" s="34"/>
      <c r="C523" s="30"/>
      <c r="D523" s="30"/>
      <c r="E523" s="30"/>
      <c r="F523" s="30"/>
      <c r="G523" s="30"/>
      <c r="H523" s="30"/>
      <c r="I523" s="30"/>
      <c r="J523" s="30"/>
      <c r="K523" s="30"/>
    </row>
    <row r="524" spans="1:11" x14ac:dyDescent="0.2">
      <c r="A524" s="30"/>
      <c r="B524" s="34"/>
      <c r="C524" s="30"/>
      <c r="D524" s="30"/>
      <c r="E524" s="30"/>
      <c r="F524" s="30"/>
      <c r="G524" s="30"/>
      <c r="H524" s="30"/>
      <c r="I524" s="30"/>
      <c r="J524" s="30"/>
      <c r="K524" s="30"/>
    </row>
    <row r="525" spans="1:11" x14ac:dyDescent="0.2">
      <c r="A525" s="30"/>
      <c r="B525" s="34"/>
      <c r="C525" s="30"/>
      <c r="D525" s="30"/>
      <c r="E525" s="30"/>
      <c r="F525" s="30"/>
      <c r="G525" s="30"/>
      <c r="H525" s="30"/>
      <c r="I525" s="30"/>
      <c r="J525" s="30"/>
      <c r="K525" s="30"/>
    </row>
    <row r="526" spans="1:11" x14ac:dyDescent="0.2">
      <c r="A526" s="30"/>
      <c r="B526" s="34"/>
      <c r="C526" s="30"/>
      <c r="D526" s="30"/>
      <c r="E526" s="30"/>
      <c r="F526" s="30"/>
      <c r="G526" s="30"/>
      <c r="H526" s="30"/>
      <c r="I526" s="30"/>
      <c r="J526" s="30"/>
      <c r="K526" s="30"/>
    </row>
    <row r="527" spans="1:11" x14ac:dyDescent="0.2">
      <c r="A527" s="30"/>
      <c r="B527" s="34"/>
      <c r="C527" s="30"/>
      <c r="D527" s="30"/>
      <c r="E527" s="30"/>
      <c r="F527" s="30"/>
      <c r="G527" s="30"/>
      <c r="H527" s="30"/>
      <c r="I527" s="30"/>
      <c r="J527" s="30"/>
      <c r="K527" s="30"/>
    </row>
    <row r="528" spans="1:11" x14ac:dyDescent="0.2">
      <c r="A528" s="30"/>
      <c r="B528" s="34"/>
      <c r="C528" s="30"/>
      <c r="D528" s="30"/>
      <c r="E528" s="30"/>
      <c r="F528" s="30"/>
      <c r="G528" s="30"/>
      <c r="H528" s="30"/>
      <c r="I528" s="30"/>
      <c r="J528" s="30"/>
      <c r="K528" s="30"/>
    </row>
    <row r="529" spans="1:11" x14ac:dyDescent="0.2">
      <c r="A529" s="30"/>
      <c r="B529" s="34"/>
      <c r="C529" s="30"/>
      <c r="D529" s="30"/>
      <c r="E529" s="30"/>
      <c r="F529" s="30"/>
      <c r="G529" s="30"/>
      <c r="H529" s="30"/>
      <c r="I529" s="30"/>
      <c r="J529" s="30"/>
      <c r="K529" s="30"/>
    </row>
    <row r="530" spans="1:11" x14ac:dyDescent="0.2">
      <c r="A530" s="30"/>
      <c r="B530" s="34"/>
      <c r="C530" s="30"/>
      <c r="D530" s="30"/>
      <c r="E530" s="30"/>
      <c r="F530" s="30"/>
      <c r="G530" s="30"/>
      <c r="H530" s="30"/>
      <c r="I530" s="30"/>
      <c r="J530" s="30"/>
      <c r="K530" s="30"/>
    </row>
    <row r="531" spans="1:11" x14ac:dyDescent="0.2">
      <c r="A531" s="30"/>
      <c r="B531" s="34"/>
      <c r="C531" s="30"/>
      <c r="D531" s="30"/>
      <c r="E531" s="30"/>
      <c r="F531" s="30"/>
      <c r="G531" s="30"/>
      <c r="H531" s="30"/>
      <c r="I531" s="30"/>
      <c r="J531" s="30"/>
      <c r="K531" s="30"/>
    </row>
    <row r="532" spans="1:11" x14ac:dyDescent="0.2">
      <c r="A532" s="30"/>
      <c r="B532" s="34"/>
      <c r="C532" s="30"/>
      <c r="D532" s="30"/>
      <c r="E532" s="30"/>
      <c r="F532" s="30"/>
      <c r="G532" s="30"/>
      <c r="H532" s="30"/>
      <c r="I532" s="30"/>
      <c r="J532" s="30"/>
      <c r="K532" s="30"/>
    </row>
    <row r="533" spans="1:11" x14ac:dyDescent="0.2">
      <c r="A533" s="30"/>
      <c r="B533" s="34"/>
      <c r="C533" s="30"/>
      <c r="D533" s="30"/>
      <c r="E533" s="30"/>
      <c r="F533" s="30"/>
      <c r="G533" s="30"/>
      <c r="H533" s="30"/>
      <c r="I533" s="30"/>
      <c r="J533" s="30"/>
      <c r="K533" s="30"/>
    </row>
    <row r="534" spans="1:11" x14ac:dyDescent="0.2">
      <c r="A534" s="30"/>
      <c r="B534" s="34"/>
      <c r="C534" s="30"/>
      <c r="D534" s="30"/>
      <c r="E534" s="30"/>
      <c r="F534" s="30"/>
      <c r="G534" s="30"/>
      <c r="H534" s="30"/>
      <c r="I534" s="30"/>
      <c r="J534" s="30"/>
      <c r="K534" s="30"/>
    </row>
    <row r="535" spans="1:11" x14ac:dyDescent="0.2">
      <c r="A535" s="30"/>
      <c r="B535" s="34"/>
      <c r="C535" s="30"/>
      <c r="D535" s="30"/>
      <c r="E535" s="30"/>
      <c r="F535" s="30"/>
      <c r="G535" s="30"/>
      <c r="H535" s="30"/>
      <c r="I535" s="30"/>
      <c r="J535" s="30"/>
      <c r="K535" s="30"/>
    </row>
    <row r="536" spans="1:11" x14ac:dyDescent="0.2">
      <c r="A536" s="30"/>
      <c r="B536" s="34"/>
      <c r="C536" s="30"/>
      <c r="D536" s="30"/>
      <c r="E536" s="30"/>
      <c r="F536" s="30"/>
      <c r="G536" s="30"/>
      <c r="H536" s="30"/>
      <c r="I536" s="30"/>
      <c r="J536" s="30"/>
      <c r="K536" s="30"/>
    </row>
    <row r="537" spans="1:11" x14ac:dyDescent="0.2">
      <c r="A537" s="30"/>
      <c r="B537" s="34"/>
      <c r="C537" s="30"/>
      <c r="D537" s="30"/>
      <c r="E537" s="30"/>
      <c r="F537" s="30"/>
      <c r="G537" s="30"/>
      <c r="H537" s="30"/>
      <c r="I537" s="30"/>
      <c r="J537" s="30"/>
      <c r="K537" s="30"/>
    </row>
    <row r="538" spans="1:11" x14ac:dyDescent="0.2">
      <c r="A538" s="30"/>
      <c r="B538" s="34"/>
      <c r="C538" s="30"/>
      <c r="D538" s="30"/>
      <c r="E538" s="30"/>
      <c r="F538" s="30"/>
      <c r="G538" s="30"/>
      <c r="H538" s="30"/>
      <c r="I538" s="30"/>
      <c r="J538" s="30"/>
      <c r="K538" s="30"/>
    </row>
    <row r="539" spans="1:11" x14ac:dyDescent="0.2">
      <c r="A539" s="30"/>
      <c r="B539" s="34"/>
      <c r="C539" s="30"/>
      <c r="D539" s="30"/>
      <c r="E539" s="30"/>
      <c r="F539" s="30"/>
      <c r="G539" s="30"/>
      <c r="H539" s="30"/>
      <c r="I539" s="30"/>
      <c r="J539" s="30"/>
      <c r="K539" s="30"/>
    </row>
    <row r="540" spans="1:11" x14ac:dyDescent="0.2">
      <c r="A540" s="30"/>
      <c r="B540" s="34"/>
      <c r="C540" s="30"/>
      <c r="D540" s="30"/>
      <c r="E540" s="30"/>
      <c r="F540" s="30"/>
      <c r="G540" s="30"/>
      <c r="H540" s="30"/>
      <c r="I540" s="30"/>
      <c r="J540" s="30"/>
      <c r="K540" s="30"/>
    </row>
    <row r="541" spans="1:11" x14ac:dyDescent="0.2">
      <c r="A541" s="30"/>
      <c r="B541" s="34"/>
      <c r="C541" s="30"/>
      <c r="D541" s="30"/>
      <c r="E541" s="30"/>
      <c r="F541" s="30"/>
      <c r="G541" s="30"/>
      <c r="H541" s="30"/>
      <c r="I541" s="30"/>
      <c r="J541" s="30"/>
      <c r="K541" s="30"/>
    </row>
    <row r="542" spans="1:11" x14ac:dyDescent="0.2">
      <c r="A542" s="30"/>
      <c r="B542" s="34"/>
      <c r="C542" s="30"/>
      <c r="D542" s="30"/>
      <c r="E542" s="30"/>
      <c r="F542" s="30"/>
      <c r="G542" s="30"/>
      <c r="H542" s="30"/>
      <c r="I542" s="30"/>
      <c r="J542" s="30"/>
      <c r="K542" s="30"/>
    </row>
    <row r="543" spans="1:11" x14ac:dyDescent="0.2">
      <c r="A543" s="30"/>
      <c r="B543" s="34"/>
      <c r="C543" s="30"/>
      <c r="D543" s="30"/>
      <c r="E543" s="30"/>
      <c r="F543" s="30"/>
      <c r="G543" s="30"/>
      <c r="H543" s="30"/>
      <c r="I543" s="30"/>
      <c r="J543" s="30"/>
      <c r="K543" s="30"/>
    </row>
    <row r="544" spans="1:11" x14ac:dyDescent="0.2">
      <c r="A544" s="30"/>
      <c r="B544" s="34"/>
      <c r="C544" s="30"/>
      <c r="D544" s="30"/>
      <c r="E544" s="30"/>
      <c r="F544" s="30"/>
      <c r="G544" s="30"/>
      <c r="H544" s="30"/>
      <c r="I544" s="30"/>
      <c r="J544" s="30"/>
      <c r="K544" s="30"/>
    </row>
    <row r="545" spans="1:11" x14ac:dyDescent="0.2">
      <c r="A545" s="30"/>
      <c r="B545" s="34"/>
      <c r="C545" s="30"/>
      <c r="D545" s="30"/>
      <c r="E545" s="30"/>
      <c r="F545" s="30"/>
      <c r="G545" s="30"/>
      <c r="H545" s="30"/>
      <c r="I545" s="30"/>
      <c r="J545" s="30"/>
      <c r="K545" s="30"/>
    </row>
    <row r="546" spans="1:11" x14ac:dyDescent="0.2">
      <c r="A546" s="30"/>
      <c r="B546" s="34"/>
      <c r="C546" s="30"/>
      <c r="D546" s="30"/>
      <c r="E546" s="30"/>
      <c r="F546" s="30"/>
      <c r="G546" s="30"/>
      <c r="H546" s="30"/>
      <c r="I546" s="30"/>
      <c r="J546" s="30"/>
      <c r="K546" s="30"/>
    </row>
    <row r="547" spans="1:11" x14ac:dyDescent="0.2">
      <c r="A547" s="30"/>
      <c r="B547" s="34"/>
      <c r="C547" s="30"/>
      <c r="D547" s="30"/>
      <c r="E547" s="30"/>
      <c r="F547" s="30"/>
      <c r="G547" s="30"/>
      <c r="H547" s="30"/>
      <c r="I547" s="30"/>
      <c r="J547" s="30"/>
      <c r="K547" s="30"/>
    </row>
    <row r="548" spans="1:11" x14ac:dyDescent="0.2">
      <c r="A548" s="30"/>
      <c r="B548" s="34"/>
      <c r="C548" s="30"/>
      <c r="D548" s="30"/>
      <c r="E548" s="30"/>
      <c r="F548" s="30"/>
      <c r="G548" s="30"/>
      <c r="H548" s="30"/>
      <c r="I548" s="30"/>
      <c r="J548" s="30"/>
      <c r="K548" s="30"/>
    </row>
    <row r="549" spans="1:11" x14ac:dyDescent="0.2">
      <c r="A549" s="30"/>
      <c r="B549" s="34"/>
      <c r="C549" s="30"/>
      <c r="D549" s="30"/>
      <c r="E549" s="30"/>
      <c r="F549" s="30"/>
      <c r="G549" s="30"/>
      <c r="H549" s="30"/>
      <c r="I549" s="30"/>
      <c r="J549" s="30"/>
      <c r="K549" s="30"/>
    </row>
    <row r="550" spans="1:11" x14ac:dyDescent="0.2">
      <c r="A550" s="30"/>
      <c r="B550" s="34"/>
      <c r="C550" s="30"/>
      <c r="D550" s="30"/>
      <c r="E550" s="30"/>
      <c r="F550" s="30"/>
      <c r="G550" s="30"/>
      <c r="H550" s="30"/>
      <c r="I550" s="30"/>
      <c r="J550" s="30"/>
      <c r="K550" s="30"/>
    </row>
    <row r="551" spans="1:11" x14ac:dyDescent="0.2">
      <c r="A551" s="30"/>
      <c r="B551" s="34"/>
      <c r="C551" s="30"/>
      <c r="D551" s="30"/>
      <c r="E551" s="30"/>
      <c r="F551" s="30"/>
      <c r="G551" s="30"/>
      <c r="H551" s="30"/>
      <c r="I551" s="30"/>
      <c r="J551" s="30"/>
      <c r="K551" s="30"/>
    </row>
    <row r="552" spans="1:11" x14ac:dyDescent="0.2">
      <c r="A552" s="30"/>
      <c r="B552" s="34"/>
      <c r="C552" s="30"/>
      <c r="D552" s="30"/>
      <c r="E552" s="30"/>
      <c r="F552" s="30"/>
      <c r="G552" s="30"/>
      <c r="H552" s="30"/>
      <c r="I552" s="30"/>
      <c r="J552" s="30"/>
      <c r="K552" s="30"/>
    </row>
    <row r="553" spans="1:11" x14ac:dyDescent="0.2">
      <c r="A553" s="30"/>
      <c r="B553" s="34"/>
      <c r="C553" s="30"/>
      <c r="D553" s="30"/>
      <c r="E553" s="30"/>
      <c r="F553" s="30"/>
      <c r="G553" s="30"/>
      <c r="H553" s="30"/>
      <c r="I553" s="30"/>
      <c r="J553" s="30"/>
      <c r="K553" s="30"/>
    </row>
    <row r="554" spans="1:11" x14ac:dyDescent="0.2">
      <c r="A554" s="30"/>
      <c r="B554" s="34"/>
      <c r="C554" s="30"/>
      <c r="D554" s="30"/>
      <c r="E554" s="30"/>
      <c r="F554" s="30"/>
      <c r="G554" s="30"/>
      <c r="H554" s="30"/>
      <c r="I554" s="30"/>
      <c r="J554" s="30"/>
      <c r="K554" s="30"/>
    </row>
    <row r="555" spans="1:11" x14ac:dyDescent="0.2">
      <c r="A555" s="30"/>
      <c r="B555" s="34"/>
      <c r="C555" s="30"/>
      <c r="D555" s="30"/>
      <c r="E555" s="30"/>
      <c r="F555" s="30"/>
      <c r="G555" s="30"/>
      <c r="H555" s="30"/>
      <c r="I555" s="30"/>
      <c r="J555" s="30"/>
      <c r="K555" s="30"/>
    </row>
    <row r="556" spans="1:11" x14ac:dyDescent="0.2">
      <c r="A556" s="30"/>
      <c r="B556" s="34"/>
      <c r="C556" s="30"/>
      <c r="D556" s="30"/>
      <c r="E556" s="30"/>
      <c r="F556" s="30"/>
      <c r="G556" s="30"/>
      <c r="H556" s="30"/>
      <c r="I556" s="30"/>
      <c r="J556" s="30"/>
      <c r="K556" s="30"/>
    </row>
    <row r="557" spans="1:11" x14ac:dyDescent="0.2">
      <c r="A557" s="30"/>
      <c r="B557" s="34"/>
      <c r="C557" s="30"/>
      <c r="D557" s="30"/>
      <c r="E557" s="30"/>
      <c r="F557" s="30"/>
      <c r="G557" s="30"/>
      <c r="H557" s="30"/>
      <c r="I557" s="30"/>
      <c r="J557" s="30"/>
      <c r="K557" s="30"/>
    </row>
    <row r="558" spans="1:11" x14ac:dyDescent="0.2">
      <c r="A558" s="30"/>
      <c r="B558" s="34"/>
      <c r="C558" s="30"/>
      <c r="D558" s="30"/>
      <c r="E558" s="30"/>
      <c r="F558" s="30"/>
      <c r="G558" s="30"/>
      <c r="H558" s="30"/>
      <c r="I558" s="30"/>
      <c r="J558" s="30"/>
      <c r="K558" s="30"/>
    </row>
    <row r="559" spans="1:11" x14ac:dyDescent="0.2">
      <c r="A559" s="30"/>
      <c r="B559" s="34"/>
      <c r="C559" s="30"/>
      <c r="D559" s="30"/>
      <c r="E559" s="30"/>
      <c r="F559" s="30"/>
      <c r="G559" s="30"/>
      <c r="H559" s="30"/>
      <c r="I559" s="30"/>
      <c r="J559" s="30"/>
      <c r="K559" s="30"/>
    </row>
    <row r="560" spans="1:11" x14ac:dyDescent="0.2">
      <c r="A560" s="30"/>
      <c r="B560" s="34"/>
      <c r="C560" s="30"/>
      <c r="D560" s="30"/>
      <c r="E560" s="30"/>
      <c r="F560" s="30"/>
      <c r="G560" s="30"/>
      <c r="H560" s="30"/>
      <c r="I560" s="30"/>
      <c r="J560" s="30"/>
      <c r="K560" s="30"/>
    </row>
    <row r="561" spans="1:11" x14ac:dyDescent="0.2">
      <c r="A561" s="30"/>
      <c r="B561" s="34"/>
      <c r="C561" s="30"/>
      <c r="D561" s="30"/>
      <c r="E561" s="30"/>
      <c r="F561" s="30"/>
      <c r="G561" s="30"/>
      <c r="H561" s="30"/>
      <c r="I561" s="30"/>
      <c r="J561" s="30"/>
      <c r="K561" s="30"/>
    </row>
    <row r="562" spans="1:11" x14ac:dyDescent="0.2">
      <c r="A562" s="30"/>
      <c r="B562" s="34"/>
      <c r="C562" s="30"/>
      <c r="D562" s="30"/>
      <c r="E562" s="30"/>
      <c r="F562" s="30"/>
      <c r="G562" s="30"/>
      <c r="H562" s="30"/>
      <c r="I562" s="30"/>
      <c r="J562" s="30"/>
      <c r="K562" s="30"/>
    </row>
    <row r="563" spans="1:11" x14ac:dyDescent="0.2">
      <c r="A563" s="30"/>
      <c r="B563" s="34"/>
      <c r="C563" s="30"/>
      <c r="D563" s="30"/>
      <c r="E563" s="30"/>
      <c r="F563" s="30"/>
      <c r="G563" s="30"/>
      <c r="H563" s="30"/>
      <c r="I563" s="30"/>
      <c r="J563" s="30"/>
      <c r="K563" s="30"/>
    </row>
    <row r="564" spans="1:11" x14ac:dyDescent="0.2">
      <c r="A564" s="30"/>
      <c r="B564" s="34"/>
      <c r="C564" s="30"/>
      <c r="D564" s="30"/>
      <c r="E564" s="30"/>
      <c r="F564" s="30"/>
      <c r="G564" s="30"/>
      <c r="H564" s="30"/>
      <c r="I564" s="30"/>
      <c r="J564" s="30"/>
      <c r="K564" s="30"/>
    </row>
    <row r="565" spans="1:11" x14ac:dyDescent="0.2">
      <c r="A565" s="30"/>
      <c r="B565" s="34"/>
      <c r="C565" s="30"/>
      <c r="D565" s="30"/>
      <c r="E565" s="30"/>
      <c r="F565" s="30"/>
      <c r="G565" s="30"/>
      <c r="H565" s="30"/>
      <c r="I565" s="30"/>
      <c r="J565" s="30"/>
      <c r="K565" s="30"/>
    </row>
    <row r="566" spans="1:11" x14ac:dyDescent="0.2">
      <c r="A566" s="30"/>
      <c r="B566" s="34"/>
      <c r="C566" s="30"/>
      <c r="D566" s="30"/>
      <c r="E566" s="30"/>
      <c r="F566" s="30"/>
      <c r="G566" s="30"/>
      <c r="H566" s="30"/>
      <c r="I566" s="30"/>
      <c r="J566" s="30"/>
      <c r="K566" s="30"/>
    </row>
    <row r="567" spans="1:11" x14ac:dyDescent="0.2">
      <c r="A567" s="30"/>
      <c r="B567" s="34"/>
      <c r="C567" s="30"/>
      <c r="D567" s="30"/>
      <c r="E567" s="30"/>
      <c r="F567" s="30"/>
      <c r="G567" s="30"/>
      <c r="H567" s="30"/>
      <c r="I567" s="30"/>
      <c r="J567" s="30"/>
      <c r="K567" s="30"/>
    </row>
    <row r="568" spans="1:11" x14ac:dyDescent="0.2">
      <c r="A568" s="30"/>
      <c r="B568" s="34"/>
      <c r="C568" s="30"/>
      <c r="D568" s="30"/>
      <c r="E568" s="30"/>
      <c r="F568" s="30"/>
      <c r="G568" s="30"/>
      <c r="H568" s="30"/>
      <c r="I568" s="30"/>
      <c r="J568" s="30"/>
      <c r="K568" s="30"/>
    </row>
    <row r="569" spans="1:11" x14ac:dyDescent="0.2">
      <c r="A569" s="30"/>
      <c r="B569" s="34"/>
      <c r="C569" s="30"/>
      <c r="D569" s="30"/>
      <c r="E569" s="30"/>
      <c r="F569" s="30"/>
      <c r="G569" s="30"/>
      <c r="H569" s="30"/>
      <c r="I569" s="30"/>
      <c r="J569" s="30"/>
      <c r="K569" s="30"/>
    </row>
    <row r="570" spans="1:11" x14ac:dyDescent="0.2">
      <c r="A570" s="30"/>
      <c r="B570" s="34"/>
      <c r="C570" s="30"/>
      <c r="D570" s="30"/>
      <c r="E570" s="30"/>
      <c r="F570" s="30"/>
      <c r="G570" s="30"/>
      <c r="H570" s="30"/>
      <c r="I570" s="30"/>
      <c r="J570" s="30"/>
      <c r="K570" s="30"/>
    </row>
    <row r="571" spans="1:11" x14ac:dyDescent="0.2">
      <c r="A571" s="30"/>
      <c r="B571" s="34"/>
      <c r="C571" s="30"/>
      <c r="D571" s="30"/>
      <c r="E571" s="30"/>
      <c r="F571" s="30"/>
      <c r="G571" s="30"/>
      <c r="H571" s="30"/>
      <c r="I571" s="30"/>
      <c r="J571" s="30"/>
      <c r="K571" s="30"/>
    </row>
    <row r="572" spans="1:11" x14ac:dyDescent="0.2">
      <c r="A572" s="30"/>
      <c r="B572" s="34"/>
      <c r="C572" s="30"/>
      <c r="D572" s="30"/>
      <c r="E572" s="30"/>
      <c r="F572" s="30"/>
      <c r="G572" s="30"/>
      <c r="H572" s="30"/>
      <c r="I572" s="30"/>
      <c r="J572" s="30"/>
      <c r="K572" s="30"/>
    </row>
    <row r="573" spans="1:11" x14ac:dyDescent="0.2">
      <c r="A573" s="30"/>
      <c r="B573" s="34"/>
      <c r="C573" s="30"/>
      <c r="D573" s="30"/>
      <c r="E573" s="30"/>
      <c r="F573" s="30"/>
      <c r="G573" s="30"/>
      <c r="H573" s="30"/>
      <c r="I573" s="30"/>
      <c r="J573" s="30"/>
      <c r="K573" s="30"/>
    </row>
    <row r="574" spans="1:11" x14ac:dyDescent="0.2">
      <c r="A574" s="30"/>
      <c r="B574" s="34"/>
      <c r="C574" s="30"/>
      <c r="D574" s="30"/>
      <c r="E574" s="30"/>
      <c r="F574" s="30"/>
      <c r="G574" s="30"/>
      <c r="H574" s="30"/>
      <c r="I574" s="30"/>
      <c r="J574" s="30"/>
      <c r="K574" s="30"/>
    </row>
    <row r="575" spans="1:11" x14ac:dyDescent="0.2">
      <c r="A575" s="30"/>
      <c r="B575" s="34"/>
      <c r="C575" s="30"/>
      <c r="D575" s="30"/>
      <c r="E575" s="30"/>
      <c r="F575" s="30"/>
      <c r="G575" s="30"/>
      <c r="H575" s="30"/>
      <c r="I575" s="30"/>
      <c r="J575" s="30"/>
      <c r="K575" s="30"/>
    </row>
    <row r="576" spans="1:11" x14ac:dyDescent="0.2">
      <c r="A576" s="30"/>
      <c r="B576" s="34"/>
      <c r="C576" s="30"/>
      <c r="D576" s="30"/>
      <c r="E576" s="30"/>
      <c r="F576" s="30"/>
      <c r="G576" s="30"/>
      <c r="H576" s="30"/>
      <c r="I576" s="30"/>
      <c r="J576" s="30"/>
      <c r="K576" s="30"/>
    </row>
    <row r="577" spans="1:11" x14ac:dyDescent="0.2">
      <c r="A577" s="30"/>
      <c r="B577" s="34"/>
      <c r="C577" s="30"/>
      <c r="D577" s="30"/>
      <c r="E577" s="30"/>
      <c r="F577" s="30"/>
      <c r="G577" s="30"/>
      <c r="H577" s="30"/>
      <c r="I577" s="30"/>
      <c r="J577" s="30"/>
      <c r="K577" s="30"/>
    </row>
    <row r="578" spans="1:11" x14ac:dyDescent="0.2">
      <c r="A578" s="30"/>
      <c r="B578" s="34"/>
      <c r="C578" s="30"/>
      <c r="D578" s="30"/>
      <c r="E578" s="30"/>
      <c r="F578" s="30"/>
      <c r="G578" s="30"/>
      <c r="H578" s="30"/>
      <c r="I578" s="30"/>
      <c r="J578" s="30"/>
      <c r="K578" s="30"/>
    </row>
    <row r="579" spans="1:11" x14ac:dyDescent="0.2">
      <c r="A579" s="30"/>
      <c r="B579" s="34"/>
      <c r="C579" s="30"/>
      <c r="D579" s="30"/>
      <c r="E579" s="30"/>
      <c r="F579" s="30"/>
      <c r="G579" s="30"/>
      <c r="H579" s="30"/>
      <c r="I579" s="30"/>
      <c r="J579" s="30"/>
      <c r="K579" s="30"/>
    </row>
    <row r="580" spans="1:11" x14ac:dyDescent="0.2">
      <c r="A580" s="30"/>
      <c r="B580" s="34"/>
      <c r="C580" s="30"/>
      <c r="D580" s="30"/>
      <c r="E580" s="30"/>
      <c r="F580" s="30"/>
      <c r="G580" s="30"/>
      <c r="H580" s="30"/>
      <c r="I580" s="30"/>
      <c r="J580" s="30"/>
      <c r="K580" s="30"/>
    </row>
    <row r="581" spans="1:11" x14ac:dyDescent="0.2">
      <c r="A581" s="30"/>
      <c r="B581" s="34"/>
      <c r="C581" s="30"/>
      <c r="D581" s="30"/>
      <c r="E581" s="30"/>
      <c r="F581" s="30"/>
      <c r="G581" s="30"/>
      <c r="H581" s="30"/>
      <c r="I581" s="30"/>
      <c r="J581" s="30"/>
      <c r="K581" s="30"/>
    </row>
  </sheetData>
  <mergeCells count="37">
    <mergeCell ref="A287:K287"/>
    <mergeCell ref="A288:K288"/>
    <mergeCell ref="A290:K290"/>
    <mergeCell ref="A1:K1"/>
    <mergeCell ref="A3:K3"/>
    <mergeCell ref="A4:K4"/>
    <mergeCell ref="A14:B14"/>
    <mergeCell ref="J14:K14"/>
    <mergeCell ref="A5:K5"/>
    <mergeCell ref="A6:K6"/>
    <mergeCell ref="A7:K7"/>
    <mergeCell ref="A10:K10"/>
    <mergeCell ref="A11:K13"/>
    <mergeCell ref="A2:K2"/>
    <mergeCell ref="F14:I14"/>
    <mergeCell ref="A8:K8"/>
    <mergeCell ref="A9:K9"/>
    <mergeCell ref="A92:B92"/>
    <mergeCell ref="A296:K296"/>
    <mergeCell ref="A291:K291"/>
    <mergeCell ref="A292:B292"/>
    <mergeCell ref="A293:B293"/>
    <mergeCell ref="A294:B294"/>
    <mergeCell ref="A295:K295"/>
    <mergeCell ref="A245:K245"/>
    <mergeCell ref="A246:B246"/>
    <mergeCell ref="F246:I246"/>
    <mergeCell ref="J246:K246"/>
    <mergeCell ref="A161:B161"/>
    <mergeCell ref="F161:I161"/>
    <mergeCell ref="J161:K161"/>
    <mergeCell ref="A289:K289"/>
    <mergeCell ref="A16:B16"/>
    <mergeCell ref="A89:K89"/>
    <mergeCell ref="A90:B90"/>
    <mergeCell ref="J90:K90"/>
    <mergeCell ref="F90:I90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Footer>&amp;C&amp;P</oddFooter>
  </headerFooter>
  <rowBreaks count="6" manualBreakCount="6">
    <brk id="43" max="10" man="1"/>
    <brk id="99" max="10" man="1"/>
    <brk id="154" max="10" man="1"/>
    <brk id="206" max="10" man="1"/>
    <brk id="257" max="10" man="1"/>
    <brk id="297" max="10" man="1"/>
  </rowBreaks>
  <colBreaks count="1" manualBreakCount="1">
    <brk id="11" max="1048575" man="1"/>
  </colBreaks>
  <ignoredErrors>
    <ignoredError sqref="C67:I67 D164 D206 D213 C217:I217 D73:I73" formula="1"/>
    <ignoredError sqref="J188:K18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Plan 2024.</vt:lpstr>
      <vt:lpstr>'Plan 2024.'!Ispis_naslova</vt:lpstr>
      <vt:lpstr>'Plan 2024.'!Podrucje_ispisa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Antonija AB</dc:creator>
  <cp:lastModifiedBy>Antonija AB</cp:lastModifiedBy>
  <cp:lastPrinted>2024-11-21T08:56:58Z</cp:lastPrinted>
  <dcterms:created xsi:type="dcterms:W3CDTF">2021-11-15T09:26:47Z</dcterms:created>
  <dcterms:modified xsi:type="dcterms:W3CDTF">2024-11-21T11:08:40Z</dcterms:modified>
</cp:coreProperties>
</file>